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МБТ'!$A$1:$E$304</definedName>
  </definedNames>
  <calcPr calcId="145621"/>
</workbook>
</file>

<file path=xl/calcChain.xml><?xml version="1.0" encoding="utf-8"?>
<calcChain xmlns="http://schemas.openxmlformats.org/spreadsheetml/2006/main">
  <c r="C275" i="1" l="1"/>
  <c r="C280" i="1" l="1"/>
  <c r="C138" i="1"/>
  <c r="C32" i="1"/>
  <c r="C107" i="1"/>
  <c r="C100" i="1"/>
  <c r="C98" i="1"/>
  <c r="C238" i="1"/>
  <c r="C235" i="1"/>
  <c r="C165" i="1" l="1"/>
  <c r="E280" i="1"/>
  <c r="D280" i="1"/>
  <c r="C132" i="1"/>
  <c r="C158" i="1"/>
  <c r="D263" i="1" l="1"/>
  <c r="E263" i="1"/>
  <c r="C263" i="1"/>
  <c r="C240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<sst xmlns="http://schemas.openxmlformats.org/spreadsheetml/2006/main" count="289" uniqueCount="59">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</sst>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8" t="s">
        <v>0</v>
      </c>
      <c r="B8" s="38"/>
      <c r="C8" s="38"/>
      <c r="D8" s="38"/>
      <c r="E8" s="38"/>
    </row>
    <row r="9" spans="1:13" ht="41.25" customHeight="1" x14ac:dyDescent="0.25">
      <c r="A9" s="39" t="s">
        <v>44</v>
      </c>
      <c r="B9" s="39"/>
      <c r="C9" s="39"/>
      <c r="D9" s="39"/>
      <c r="E9" s="39"/>
    </row>
    <row r="10" spans="1:13" x14ac:dyDescent="0.25">
      <c r="A10" s="13"/>
      <c r="B10" s="13"/>
      <c r="C10" s="13"/>
      <c r="D10" s="13"/>
      <c r="E10" s="13"/>
      <c r="J10" s="24">
        <v>43829393.200000003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C37+C63+C89+C115+C141+C214+C167+C194+C242+C263+C280</f>
        <v>43829393.199999996</v>
      </c>
      <c r="K11" s="14">
        <f t="shared" ref="K11:L11" si="0">D37+D63+D89+D115+D141+D214+D167+D194+D242+D263+D280</f>
        <v>0</v>
      </c>
      <c r="L11" s="14">
        <f t="shared" si="0"/>
        <v>0</v>
      </c>
      <c r="M11" s="15"/>
    </row>
    <row r="12" spans="1:13" ht="19.5" thickBot="1" x14ac:dyDescent="0.3">
      <c r="A12" s="38" t="s">
        <v>0</v>
      </c>
      <c r="B12" s="38"/>
      <c r="C12" s="38"/>
      <c r="D12" s="38"/>
      <c r="E12" s="38"/>
      <c r="J12" s="26">
        <f>J10-J11</f>
        <v>0</v>
      </c>
      <c r="K12" s="27"/>
      <c r="L12" s="27"/>
    </row>
    <row r="13" spans="1:13" ht="76.5" customHeight="1" x14ac:dyDescent="0.25">
      <c r="A13" s="39" t="s">
        <v>32</v>
      </c>
      <c r="B13" s="39"/>
      <c r="C13" s="39"/>
      <c r="D13" s="39"/>
      <c r="E13" s="39"/>
      <c r="J13" s="16"/>
      <c r="K13" s="16"/>
      <c r="L13" s="16"/>
    </row>
    <row r="15" spans="1:13" x14ac:dyDescent="0.25">
      <c r="A15" s="40" t="s">
        <v>29</v>
      </c>
      <c r="B15" s="41" t="s">
        <v>2</v>
      </c>
      <c r="C15" s="41" t="s">
        <v>3</v>
      </c>
      <c r="D15" s="41"/>
      <c r="E15" s="41"/>
    </row>
    <row r="16" spans="1:13" x14ac:dyDescent="0.25">
      <c r="A16" s="40"/>
      <c r="B16" s="41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123838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131670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f>54188+6500</f>
        <v>60688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6" t="s">
        <v>12</v>
      </c>
      <c r="B37" s="37"/>
      <c r="C37" s="20">
        <f>SUM(C18:C36)</f>
        <v>2912808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8" t="s">
        <v>0</v>
      </c>
      <c r="B40" s="38"/>
      <c r="C40" s="38"/>
      <c r="D40" s="38"/>
      <c r="E40" s="38"/>
    </row>
    <row r="41" spans="1:12" x14ac:dyDescent="0.25">
      <c r="A41" s="39" t="s">
        <v>27</v>
      </c>
      <c r="B41" s="39"/>
      <c r="C41" s="39"/>
      <c r="D41" s="39"/>
      <c r="E41" s="39"/>
    </row>
    <row r="43" spans="1:12" x14ac:dyDescent="0.25">
      <c r="A43" s="40" t="s">
        <v>29</v>
      </c>
      <c r="B43" s="41" t="s">
        <v>2</v>
      </c>
      <c r="C43" s="41" t="s">
        <v>3</v>
      </c>
      <c r="D43" s="41"/>
      <c r="E43" s="41"/>
    </row>
    <row r="44" spans="1:12" x14ac:dyDescent="0.25">
      <c r="A44" s="40"/>
      <c r="B44" s="41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6" t="s">
        <v>12</v>
      </c>
      <c r="B63" s="37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8" t="s">
        <v>0</v>
      </c>
      <c r="B66" s="38"/>
      <c r="C66" s="38"/>
      <c r="D66" s="38"/>
      <c r="E66" s="38"/>
    </row>
    <row r="67" spans="1:5" x14ac:dyDescent="0.25">
      <c r="A67" s="39" t="s">
        <v>46</v>
      </c>
      <c r="B67" s="39"/>
      <c r="C67" s="39"/>
      <c r="D67" s="39"/>
      <c r="E67" s="39"/>
    </row>
    <row r="68" spans="1:5" x14ac:dyDescent="0.25">
      <c r="D68" s="6"/>
    </row>
    <row r="69" spans="1:5" x14ac:dyDescent="0.25">
      <c r="A69" s="40" t="s">
        <v>29</v>
      </c>
      <c r="B69" s="41" t="s">
        <v>2</v>
      </c>
      <c r="C69" s="41" t="s">
        <v>3</v>
      </c>
      <c r="D69" s="41"/>
      <c r="E69" s="41"/>
    </row>
    <row r="70" spans="1:5" x14ac:dyDescent="0.25">
      <c r="A70" s="40"/>
      <c r="B70" s="41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6" t="s">
        <v>12</v>
      </c>
      <c r="B89" s="37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8" t="s">
        <v>0</v>
      </c>
      <c r="B92" s="38"/>
      <c r="C92" s="38"/>
      <c r="D92" s="38"/>
      <c r="E92" s="38"/>
    </row>
    <row r="93" spans="1:5" x14ac:dyDescent="0.25">
      <c r="A93" s="39" t="s">
        <v>47</v>
      </c>
      <c r="B93" s="39"/>
      <c r="C93" s="39"/>
      <c r="D93" s="39"/>
      <c r="E93" s="39"/>
    </row>
    <row r="94" spans="1:5" x14ac:dyDescent="0.25">
      <c r="D94" s="6"/>
    </row>
    <row r="95" spans="1:5" x14ac:dyDescent="0.25">
      <c r="A95" s="40" t="s">
        <v>29</v>
      </c>
      <c r="B95" s="41" t="s">
        <v>2</v>
      </c>
      <c r="C95" s="41" t="s">
        <v>3</v>
      </c>
      <c r="D95" s="41"/>
      <c r="E95" s="41"/>
    </row>
    <row r="96" spans="1:5" x14ac:dyDescent="0.25">
      <c r="A96" s="40"/>
      <c r="B96" s="41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f>194806+34063</f>
        <v>228869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59940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f>300674+35814</f>
        <v>336488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282836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1501468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f>100721+28649</f>
        <v>129370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325408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6" t="s">
        <v>12</v>
      </c>
      <c r="B115" s="37"/>
      <c r="C115" s="20">
        <f>SUM(C98:C114)</f>
        <v>4324220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8" t="s">
        <v>0</v>
      </c>
      <c r="B118" s="38"/>
      <c r="C118" s="38"/>
      <c r="D118" s="38"/>
      <c r="E118" s="38"/>
    </row>
    <row r="119" spans="1:5" x14ac:dyDescent="0.25">
      <c r="A119" s="39" t="s">
        <v>48</v>
      </c>
      <c r="B119" s="39"/>
      <c r="C119" s="39"/>
      <c r="D119" s="39"/>
      <c r="E119" s="39"/>
    </row>
    <row r="120" spans="1:5" x14ac:dyDescent="0.25">
      <c r="D120" s="6"/>
    </row>
    <row r="121" spans="1:5" x14ac:dyDescent="0.25">
      <c r="A121" s="40" t="s">
        <v>29</v>
      </c>
      <c r="B121" s="41" t="s">
        <v>2</v>
      </c>
      <c r="C121" s="41" t="s">
        <v>3</v>
      </c>
      <c r="D121" s="41"/>
      <c r="E121" s="41"/>
    </row>
    <row r="122" spans="1:5" x14ac:dyDescent="0.25">
      <c r="A122" s="40"/>
      <c r="B122" s="41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122054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557953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927260.2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1109015.53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230432.4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f>142644+310814.48+301828</f>
        <v>755286.48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6" t="s">
        <v>12</v>
      </c>
      <c r="B141" s="37"/>
      <c r="C141" s="20">
        <f>SUM(C124:C140)</f>
        <v>6487504.6099999994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8" t="s">
        <v>0</v>
      </c>
      <c r="B144" s="38"/>
      <c r="C144" s="38"/>
      <c r="D144" s="38"/>
      <c r="E144" s="38"/>
    </row>
    <row r="145" spans="1:5" ht="38.25" customHeight="1" x14ac:dyDescent="0.25">
      <c r="A145" s="42" t="s">
        <v>52</v>
      </c>
      <c r="B145" s="42"/>
      <c r="C145" s="42"/>
      <c r="D145" s="42"/>
      <c r="E145" s="42"/>
    </row>
    <row r="147" spans="1:5" x14ac:dyDescent="0.25">
      <c r="A147" s="40" t="s">
        <v>29</v>
      </c>
      <c r="B147" s="41" t="s">
        <v>2</v>
      </c>
      <c r="C147" s="41" t="s">
        <v>3</v>
      </c>
      <c r="D147" s="41"/>
      <c r="E147" s="41"/>
    </row>
    <row r="148" spans="1:5" x14ac:dyDescent="0.25">
      <c r="A148" s="40"/>
      <c r="B148" s="41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v>121076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3" t="s">
        <v>12</v>
      </c>
      <c r="B167" s="44"/>
      <c r="C167" s="20">
        <f>SUM(C150:C166)</f>
        <v>215000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8" t="s">
        <v>0</v>
      </c>
      <c r="B171" s="38"/>
      <c r="C171" s="38"/>
      <c r="D171" s="38"/>
      <c r="E171" s="38"/>
    </row>
    <row r="172" spans="1:5" ht="39" customHeight="1" x14ac:dyDescent="0.25">
      <c r="A172" s="39" t="s">
        <v>53</v>
      </c>
      <c r="B172" s="39"/>
      <c r="C172" s="39"/>
      <c r="D172" s="39"/>
      <c r="E172" s="39"/>
    </row>
    <row r="174" spans="1:5" x14ac:dyDescent="0.25">
      <c r="A174" s="40" t="s">
        <v>29</v>
      </c>
      <c r="B174" s="41" t="s">
        <v>2</v>
      </c>
      <c r="C174" s="41" t="s">
        <v>3</v>
      </c>
      <c r="D174" s="41"/>
      <c r="E174" s="41"/>
    </row>
    <row r="175" spans="1:5" x14ac:dyDescent="0.25">
      <c r="A175" s="40"/>
      <c r="B175" s="41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51232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6" t="s">
        <v>12</v>
      </c>
      <c r="B194" s="37"/>
      <c r="C194" s="20">
        <f>SUM(C177:C193)</f>
        <v>468500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8" t="s">
        <v>0</v>
      </c>
      <c r="B197" s="38"/>
      <c r="C197" s="38"/>
      <c r="D197" s="38"/>
      <c r="E197" s="38"/>
    </row>
    <row r="198" spans="1:8" ht="60" customHeight="1" x14ac:dyDescent="0.25">
      <c r="A198" s="39" t="s">
        <v>49</v>
      </c>
      <c r="B198" s="39"/>
      <c r="C198" s="39"/>
      <c r="D198" s="39"/>
      <c r="E198" s="39"/>
    </row>
    <row r="200" spans="1:8" collapsed="1" x14ac:dyDescent="0.25">
      <c r="A200" s="40" t="s">
        <v>29</v>
      </c>
      <c r="B200" s="41" t="s">
        <v>2</v>
      </c>
      <c r="C200" s="41" t="s">
        <v>3</v>
      </c>
      <c r="D200" s="41"/>
      <c r="E200" s="41"/>
    </row>
    <row r="201" spans="1:8" x14ac:dyDescent="0.25">
      <c r="A201" s="40"/>
      <c r="B201" s="41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84970.599999999991</v>
      </c>
      <c r="D203" s="20">
        <v>0</v>
      </c>
      <c r="E203" s="20">
        <v>0</v>
      </c>
      <c r="G203" s="23">
        <v>83271.199999999997</v>
      </c>
      <c r="H203" s="23">
        <v>1699.4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55369.599999999999</v>
      </c>
      <c r="D204" s="20">
        <v>0</v>
      </c>
      <c r="E204" s="20">
        <v>0</v>
      </c>
      <c r="G204" s="23">
        <v>54262.2</v>
      </c>
      <c r="H204" s="23">
        <v>1107.4000000000001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332352.8</v>
      </c>
      <c r="D205" s="20">
        <v>0</v>
      </c>
      <c r="E205" s="20">
        <v>0</v>
      </c>
      <c r="G205" s="23">
        <v>325705.75</v>
      </c>
      <c r="H205" s="23">
        <v>6647.05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592306</v>
      </c>
      <c r="D206" s="20">
        <v>0</v>
      </c>
      <c r="E206" s="20">
        <v>0</v>
      </c>
      <c r="G206" s="23">
        <v>580459.88</v>
      </c>
      <c r="H206" s="23">
        <v>11846.12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343977.42</v>
      </c>
      <c r="D207" s="20">
        <v>0</v>
      </c>
      <c r="E207" s="20">
        <v>0</v>
      </c>
      <c r="G207" s="23">
        <v>337096.97</v>
      </c>
      <c r="H207" s="23">
        <v>6880.45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140361</v>
      </c>
      <c r="D208" s="20">
        <v>0</v>
      </c>
      <c r="E208" s="20">
        <v>0</v>
      </c>
      <c r="G208" s="23">
        <v>137553.78</v>
      </c>
      <c r="H208" s="23">
        <v>2807.22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99543.6</v>
      </c>
      <c r="D209" s="20">
        <v>0</v>
      </c>
      <c r="E209" s="20">
        <v>0</v>
      </c>
      <c r="G209" s="23">
        <v>97552.74</v>
      </c>
      <c r="H209" s="23">
        <v>1990.86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138863.40000000002</v>
      </c>
      <c r="D210" s="20">
        <v>0</v>
      </c>
      <c r="E210" s="20">
        <v>0</v>
      </c>
      <c r="G210" s="23">
        <v>136086.14000000001</v>
      </c>
      <c r="H210" s="23">
        <v>2777.26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393983.2</v>
      </c>
      <c r="D211" s="20">
        <v>0</v>
      </c>
      <c r="E211" s="20">
        <v>0</v>
      </c>
      <c r="G211" s="23">
        <v>386103.53</v>
      </c>
      <c r="H211" s="23">
        <v>7879.67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45237.4</v>
      </c>
      <c r="D212" s="20">
        <v>0</v>
      </c>
      <c r="E212" s="20">
        <v>0</v>
      </c>
      <c r="G212" s="23">
        <v>44332.66</v>
      </c>
      <c r="H212" s="23">
        <v>904.74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94411.199999999997</v>
      </c>
      <c r="D213" s="20">
        <v>0</v>
      </c>
      <c r="E213" s="20">
        <v>0</v>
      </c>
      <c r="G213" s="23">
        <v>92522.98</v>
      </c>
      <c r="H213" s="23">
        <v>1888.22</v>
      </c>
    </row>
    <row r="214" spans="1:8" ht="27.75" customHeight="1" x14ac:dyDescent="0.25">
      <c r="A214" s="43" t="s">
        <v>12</v>
      </c>
      <c r="B214" s="44"/>
      <c r="C214" s="20">
        <f>SUM(C203:C213)</f>
        <v>2321376.2200000002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2274947.8300000005</v>
      </c>
      <c r="H214" s="20">
        <f t="shared" ref="H214" si="8">SUM(H203:H213)</f>
        <v>46428.39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8" t="s">
        <v>0</v>
      </c>
      <c r="B217" s="38"/>
      <c r="C217" s="38"/>
      <c r="D217" s="38"/>
      <c r="E217" s="38"/>
    </row>
    <row r="218" spans="1:8" ht="39" customHeight="1" x14ac:dyDescent="0.25">
      <c r="A218" s="42" t="s">
        <v>54</v>
      </c>
      <c r="B218" s="42"/>
      <c r="C218" s="42"/>
      <c r="D218" s="42"/>
      <c r="E218" s="42"/>
    </row>
    <row r="220" spans="1:8" x14ac:dyDescent="0.25">
      <c r="A220" s="40" t="s">
        <v>29</v>
      </c>
      <c r="B220" s="41" t="s">
        <v>2</v>
      </c>
      <c r="C220" s="41" t="s">
        <v>3</v>
      </c>
      <c r="D220" s="41"/>
      <c r="E220" s="41"/>
    </row>
    <row r="221" spans="1:8" x14ac:dyDescent="0.25">
      <c r="A221" s="40"/>
      <c r="B221" s="41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v>52500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30000+15000</f>
        <v>45000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45000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30000-15000</f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v>0</v>
      </c>
      <c r="D241" s="20">
        <v>0</v>
      </c>
      <c r="E241" s="20">
        <v>0</v>
      </c>
    </row>
    <row r="242" spans="1:5" ht="27.75" customHeight="1" x14ac:dyDescent="0.25">
      <c r="A242" s="36" t="s">
        <v>12</v>
      </c>
      <c r="B242" s="37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8" t="s">
        <v>0</v>
      </c>
      <c r="B246" s="38"/>
      <c r="C246" s="38"/>
      <c r="D246" s="38"/>
      <c r="E246" s="38"/>
    </row>
    <row r="247" spans="1:5" ht="60" customHeight="1" x14ac:dyDescent="0.25">
      <c r="A247" s="39" t="s">
        <v>55</v>
      </c>
      <c r="B247" s="39"/>
      <c r="C247" s="39"/>
      <c r="D247" s="39"/>
      <c r="E247" s="39"/>
    </row>
    <row r="248" spans="1:5" x14ac:dyDescent="0.25">
      <c r="D248" s="6"/>
    </row>
    <row r="249" spans="1:5" x14ac:dyDescent="0.25">
      <c r="A249" s="40" t="s">
        <v>29</v>
      </c>
      <c r="B249" s="41" t="s">
        <v>2</v>
      </c>
      <c r="C249" s="41" t="s">
        <v>3</v>
      </c>
      <c r="D249" s="41"/>
      <c r="E249" s="41"/>
    </row>
    <row r="250" spans="1:5" x14ac:dyDescent="0.25">
      <c r="A250" s="40"/>
      <c r="B250" s="41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3390.8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2215.4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12782.8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23987.8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14005.4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7907.8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4331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5484.4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16722.3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3670.2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0</v>
      </c>
      <c r="D262" s="20">
        <v>0</v>
      </c>
      <c r="E262" s="20">
        <v>0</v>
      </c>
    </row>
    <row r="263" spans="1:5" ht="27.75" customHeight="1" x14ac:dyDescent="0.25">
      <c r="A263" s="36" t="s">
        <v>12</v>
      </c>
      <c r="B263" s="37"/>
      <c r="C263" s="20">
        <f>SUM(C252:C262)</f>
        <v>94497.9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8" t="s">
        <v>0</v>
      </c>
      <c r="B267" s="38"/>
      <c r="C267" s="38"/>
      <c r="D267" s="38"/>
      <c r="E267" s="38"/>
    </row>
    <row r="268" spans="1:5" ht="60" customHeight="1" x14ac:dyDescent="0.25">
      <c r="A268" s="39" t="s">
        <v>58</v>
      </c>
      <c r="B268" s="39"/>
      <c r="C268" s="39"/>
      <c r="D268" s="39"/>
      <c r="E268" s="39"/>
    </row>
    <row r="269" spans="1:5" x14ac:dyDescent="0.25">
      <c r="D269" s="6"/>
    </row>
    <row r="270" spans="1:5" x14ac:dyDescent="0.25">
      <c r="A270" s="40" t="s">
        <v>29</v>
      </c>
      <c r="B270" s="41" t="s">
        <v>2</v>
      </c>
      <c r="C270" s="41" t="s">
        <v>3</v>
      </c>
      <c r="D270" s="41"/>
      <c r="E270" s="41"/>
    </row>
    <row r="271" spans="1:5" x14ac:dyDescent="0.25">
      <c r="A271" s="40"/>
      <c r="B271" s="41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4">
        <v>3</v>
      </c>
      <c r="B275" s="2" t="s">
        <v>21</v>
      </c>
      <c r="C275" s="31">
        <f>189700+180000+201740</f>
        <v>571440</v>
      </c>
      <c r="D275" s="31">
        <v>0</v>
      </c>
      <c r="E275" s="31">
        <v>0</v>
      </c>
    </row>
    <row r="276" spans="1:5" ht="27" customHeight="1" x14ac:dyDescent="0.25">
      <c r="A276" s="35">
        <v>4</v>
      </c>
      <c r="B276" s="2" t="s">
        <v>39</v>
      </c>
      <c r="C276" s="31">
        <v>147000</v>
      </c>
      <c r="D276" s="31">
        <v>0</v>
      </c>
      <c r="E276" s="31">
        <v>0</v>
      </c>
    </row>
    <row r="277" spans="1:5" ht="27" customHeight="1" x14ac:dyDescent="0.25">
      <c r="A277" s="34">
        <v>5</v>
      </c>
      <c r="B277" s="2" t="s">
        <v>8</v>
      </c>
      <c r="C277" s="31">
        <v>100000</v>
      </c>
      <c r="D277" s="31">
        <v>0</v>
      </c>
      <c r="E277" s="31">
        <v>0</v>
      </c>
    </row>
    <row r="278" spans="1:5" ht="27" customHeight="1" x14ac:dyDescent="0.25">
      <c r="A278" s="32">
        <v>6</v>
      </c>
      <c r="B278" s="2" t="s">
        <v>23</v>
      </c>
      <c r="C278" s="20">
        <v>145563.5</v>
      </c>
      <c r="D278" s="20">
        <v>0</v>
      </c>
      <c r="E278" s="20">
        <v>0</v>
      </c>
    </row>
    <row r="279" spans="1:5" ht="27" customHeight="1" x14ac:dyDescent="0.25">
      <c r="A279" s="28">
        <v>7</v>
      </c>
      <c r="B279" s="2" t="s">
        <v>24</v>
      </c>
      <c r="C279" s="20">
        <v>24874591.98</v>
      </c>
      <c r="D279" s="20">
        <v>0</v>
      </c>
      <c r="E279" s="20">
        <v>0</v>
      </c>
    </row>
    <row r="280" spans="1:5" ht="27.75" customHeight="1" x14ac:dyDescent="0.25">
      <c r="A280" s="36" t="s">
        <v>12</v>
      </c>
      <c r="B280" s="37"/>
      <c r="C280" s="20">
        <f>SUM(C273:C279)</f>
        <v>26279040.469999999</v>
      </c>
      <c r="D280" s="20">
        <f>SUM(D279:D279)</f>
        <v>0</v>
      </c>
      <c r="E280" s="20">
        <f>SUM(E279:E279)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80:B280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2024-01-11T03:44:32Z</dcterms:modified>
</cp:coreProperties>
</file>