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/>
  </bookViews>
  <sheets>
    <sheet name="Приложение 8 МБТ" sheetId="1" r:id="rId1"/>
  </sheets>
  <definedNames>
    <definedName name="_xlnm._FilterDatabase" localSheetId="0" hidden="1">'Приложение 8 МБТ'!#REF!</definedName>
    <definedName name="_xlnm.Print_Area" localSheetId="0">'Приложение 8 МБТ'!$A$1:$E$264</definedName>
  </definedNames>
  <calcPr calcId="145621"/>
</workbook>
</file>

<file path=xl/calcChain.xml><?xml version="1.0" encoding="utf-8"?>
<calcChain xmlns="http://schemas.openxmlformats.org/spreadsheetml/2006/main">
  <c r="D263" i="1" l="1"/>
  <c r="E263" i="1"/>
  <c r="C263" i="1"/>
  <c r="C241" i="1"/>
  <c r="C240" i="1"/>
  <c r="C239" i="1"/>
  <c r="C235" i="1"/>
  <c r="C234" i="1"/>
  <c r="C230" i="1"/>
  <c r="C229" i="1"/>
  <c r="C228" i="1"/>
  <c r="C227" i="1"/>
  <c r="C226" i="1"/>
  <c r="C225" i="1"/>
  <c r="C204" i="1"/>
  <c r="C205" i="1"/>
  <c r="C206" i="1"/>
  <c r="C207" i="1"/>
  <c r="C208" i="1"/>
  <c r="C209" i="1"/>
  <c r="C210" i="1"/>
  <c r="C211" i="1"/>
  <c r="C212" i="1"/>
  <c r="C213" i="1"/>
  <c r="C203" i="1"/>
  <c r="H214" i="1"/>
  <c r="G214" i="1"/>
  <c r="D214" i="1"/>
  <c r="E214" i="1"/>
  <c r="D194" i="1"/>
  <c r="E194" i="1"/>
  <c r="C194" i="1"/>
  <c r="C214" i="1" l="1"/>
  <c r="D167" i="1"/>
  <c r="E167" i="1"/>
  <c r="C167" i="1"/>
  <c r="D141" i="1"/>
  <c r="E141" i="1"/>
  <c r="C141" i="1"/>
  <c r="E115" i="1"/>
  <c r="D115" i="1"/>
  <c r="C115" i="1"/>
  <c r="C89" i="1"/>
  <c r="D89" i="1"/>
  <c r="E89" i="1"/>
  <c r="D63" i="1"/>
  <c r="E63" i="1"/>
  <c r="C63" i="1"/>
  <c r="C37" i="1"/>
  <c r="E37" i="1"/>
  <c r="D37" i="1"/>
  <c r="E242" i="1" l="1"/>
  <c r="L11" i="1" s="1"/>
  <c r="D242" i="1"/>
  <c r="K11" i="1" s="1"/>
  <c r="C242" i="1"/>
  <c r="J11" i="1" l="1"/>
  <c r="J12" i="1" s="1"/>
</calcChain>
</file>

<file path=xl/sharedStrings.xml><?xml version="1.0" encoding="utf-8"?>
<sst xmlns="http://schemas.openxmlformats.org/spreadsheetml/2006/main" count="272" uniqueCount="57">
  <si>
    <t>РАСПРЕДЕЛЕНИЕ</t>
  </si>
  <si>
    <t>Таблица 1</t>
  </si>
  <si>
    <t>Наименование поселения</t>
  </si>
  <si>
    <t>Сумма, рублей</t>
  </si>
  <si>
    <t>Боголюбовское сельское поселение</t>
  </si>
  <si>
    <t>Веселополянское сельское поселение</t>
  </si>
  <si>
    <t>Новокиевское сельское поселение</t>
  </si>
  <si>
    <t>Пролетарское сельское поселение</t>
  </si>
  <si>
    <t>Протопоповское сельское поселение</t>
  </si>
  <si>
    <t>Тавричанское сельское поселение</t>
  </si>
  <si>
    <t>Увало-Ядринское сельское поселение</t>
  </si>
  <si>
    <t>Южно-Любинское сельское поселение</t>
  </si>
  <si>
    <t>Итого</t>
  </si>
  <si>
    <t>Таблица 2</t>
  </si>
  <si>
    <t>Большаковское сельское поселение</t>
  </si>
  <si>
    <t>Замелетеновское сельское поселение</t>
  </si>
  <si>
    <t>Казанское сельское поселение</t>
  </si>
  <si>
    <t>Центрально-Любинское сельское поселение</t>
  </si>
  <si>
    <t>Таблица 3</t>
  </si>
  <si>
    <t>Алексеевское сельское поселение</t>
  </si>
  <si>
    <t>Камышловское сельское поселение</t>
  </si>
  <si>
    <t>Любино-Малоросское сельское поселение</t>
  </si>
  <si>
    <t>Северо-Любинское сельское поселение</t>
  </si>
  <si>
    <t>Красноярское городское поселение</t>
  </si>
  <si>
    <t>Любинское городское поселение</t>
  </si>
  <si>
    <t>Таблица 4</t>
  </si>
  <si>
    <t>Таблица 5</t>
  </si>
  <si>
    <t xml:space="preserve">иных межбюджетных трансфертов на осуществление деятельности в сфере жилищного хозяйства </t>
  </si>
  <si>
    <t>Таблица 6</t>
  </si>
  <si>
    <t xml:space="preserve">№ п/п </t>
  </si>
  <si>
    <t>к решению Совета Любинского муниципального района</t>
  </si>
  <si>
    <t xml:space="preserve">Боголюбовское сельское поселение </t>
  </si>
  <si>
    <t>иных межбюджетных трансфертов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Любинского муниципального района Омской области</t>
  </si>
  <si>
    <t>Таблица 7</t>
  </si>
  <si>
    <t>Таблица 8</t>
  </si>
  <si>
    <t>в приложении</t>
  </si>
  <si>
    <t>Таблица 9</t>
  </si>
  <si>
    <t>Таблица 10</t>
  </si>
  <si>
    <t>Новоархангельское сельское поселение</t>
  </si>
  <si>
    <t>Приложение № 8</t>
  </si>
  <si>
    <t>2024 год</t>
  </si>
  <si>
    <t>"О бюджете Любинского муниципального района Омской области</t>
  </si>
  <si>
    <t>от _______________________ № ________</t>
  </si>
  <si>
    <t>2025 год</t>
  </si>
  <si>
    <t>иных межбюджетных трансфертов на организацию газоснабжения населения</t>
  </si>
  <si>
    <t>иных межбюджетных трансфертов на организацию теплоснабжения населения</t>
  </si>
  <si>
    <t>иных межбюджетных трансфертов на организацию водоснабжения населения и водоотведения</t>
  </si>
  <si>
    <t>7….</t>
  </si>
  <si>
    <t>S….</t>
  </si>
  <si>
    <t>иных межбюджетных трансфертов на утверждение генеральных планов поселения, правил землепользования и застройки</t>
  </si>
  <si>
    <t>иных межбюджетных трансфертов на участие в организации деятельности по накоплению (в том числе раздельному накоплению) и транспортированию твердых коммунальных отходов</t>
  </si>
  <si>
    <t>иных межбюджетных трансфертов на возмещение части затрат семьям на приобретение ремонтных телок</t>
  </si>
  <si>
    <t>иных межбюджетных трансфертов на возмещение части затрат юридическим лицам  и индивидуальным предпринимателям по сбору, хранению, первичной обработке и транспортировке молока на промышленную переработку</t>
  </si>
  <si>
    <t>на 2024 год и на плановый период 2025 и 2026 годов"</t>
  </si>
  <si>
    <t>иных межбюджетных трансфертов, получаемых из других бюджетов и (или) предоставляемых другим бюджетам бюджетной системы Российской Федерации в 2024 году и в плановом периоде 2025 и 2026 годов</t>
  </si>
  <si>
    <t>2026 год</t>
  </si>
  <si>
    <t>иных межбюджетных трансфертов на предоставление субсидий гражданам, ведущим личное подсобное хозяйство, на производство молока в поселениях Любинского муниципального района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</si>
</sst>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_ ;\-#,##0.00\ "/>
    <numFmt numFmtId="166" formatCode="#,##0.00;[Red]\-#,##0.00;0.00"/>
    <numFmt numFmtId="167" formatCode="#,##0.00_ ;[Red]\-#,##0.00\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37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49" fontId="2" fillId="0" borderId="0" xfId="0" applyNumberFormat="1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/>
    </xf>
    <xf numFmtId="164" fontId="2" fillId="0" borderId="0" xfId="0" applyNumberFormat="1" applyFont="1" applyFill="1" applyAlignment="1">
      <alignment vertical="center"/>
    </xf>
    <xf numFmtId="167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164" fontId="2" fillId="0" borderId="0" xfId="1" applyFont="1" applyFill="1" applyBorder="1" applyAlignment="1">
      <alignment horizontal="center" vertical="center"/>
    </xf>
    <xf numFmtId="167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6" fontId="7" fillId="0" borderId="2" xfId="0" applyNumberFormat="1" applyFont="1" applyBorder="1" applyAlignment="1" applyProtection="1">
      <alignment horizontal="right" vertical="center"/>
      <protection hidden="1"/>
    </xf>
    <xf numFmtId="166" fontId="7" fillId="0" borderId="1" xfId="0" applyNumberFormat="1" applyFont="1" applyFill="1" applyBorder="1" applyAlignment="1" applyProtection="1">
      <alignment horizontal="right" vertical="center"/>
      <protection hidden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3"/>
  <sheetViews>
    <sheetView tabSelected="1" view="pageBreakPreview" topLeftCell="A241" zoomScale="82" zoomScaleNormal="100" zoomScaleSheetLayoutView="82" workbookViewId="0">
      <selection activeCell="C203" sqref="C203"/>
    </sheetView>
  </sheetViews>
  <sheetFormatPr defaultRowHeight="18.75" x14ac:dyDescent="0.25"/>
  <cols>
    <col min="1" max="1" width="5.42578125" style="6" customWidth="1"/>
    <col min="2" max="2" width="49.42578125" style="6" customWidth="1"/>
    <col min="3" max="3" width="21.42578125" style="6" customWidth="1"/>
    <col min="4" max="4" width="21.42578125" style="9" customWidth="1"/>
    <col min="5" max="5" width="21.42578125" style="6" customWidth="1"/>
    <col min="6" max="6" width="9.140625" style="6"/>
    <col min="7" max="8" width="20.140625" style="6" customWidth="1"/>
    <col min="9" max="9" width="12.42578125" style="6" bestFit="1" customWidth="1"/>
    <col min="10" max="10" width="21.5703125" style="6" customWidth="1"/>
    <col min="11" max="12" width="20.85546875" style="6" customWidth="1"/>
    <col min="13" max="20" width="9.140625" style="6"/>
    <col min="21" max="21" width="9.140625" style="6" customWidth="1"/>
    <col min="22" max="16384" width="9.140625" style="6"/>
  </cols>
  <sheetData>
    <row r="1" spans="1:13" ht="7.5" customHeight="1" x14ac:dyDescent="0.25"/>
    <row r="2" spans="1:13" x14ac:dyDescent="0.25">
      <c r="D2" s="6"/>
      <c r="E2" s="4" t="s">
        <v>39</v>
      </c>
    </row>
    <row r="3" spans="1:13" x14ac:dyDescent="0.25">
      <c r="D3" s="6"/>
      <c r="E3" s="4" t="s">
        <v>30</v>
      </c>
    </row>
    <row r="4" spans="1:13" x14ac:dyDescent="0.25">
      <c r="D4" s="6"/>
      <c r="E4" s="4" t="s">
        <v>41</v>
      </c>
    </row>
    <row r="5" spans="1:13" x14ac:dyDescent="0.25">
      <c r="B5" s="10"/>
      <c r="D5" s="6"/>
      <c r="E5" s="4" t="s">
        <v>53</v>
      </c>
    </row>
    <row r="6" spans="1:13" ht="36.75" customHeight="1" x14ac:dyDescent="0.3">
      <c r="B6" s="10"/>
      <c r="C6" s="10"/>
      <c r="D6" s="6"/>
      <c r="E6" s="5" t="s">
        <v>42</v>
      </c>
    </row>
    <row r="7" spans="1:13" x14ac:dyDescent="0.25">
      <c r="D7" s="11"/>
      <c r="E7" s="12"/>
    </row>
    <row r="8" spans="1:13" x14ac:dyDescent="0.25">
      <c r="A8" s="30" t="s">
        <v>0</v>
      </c>
      <c r="B8" s="30"/>
      <c r="C8" s="30"/>
      <c r="D8" s="30"/>
      <c r="E8" s="30"/>
    </row>
    <row r="9" spans="1:13" ht="41.25" customHeight="1" x14ac:dyDescent="0.25">
      <c r="A9" s="31" t="s">
        <v>54</v>
      </c>
      <c r="B9" s="31"/>
      <c r="C9" s="31"/>
      <c r="D9" s="31"/>
      <c r="E9" s="31"/>
    </row>
    <row r="10" spans="1:13" x14ac:dyDescent="0.25">
      <c r="A10" s="13"/>
      <c r="B10" s="13"/>
      <c r="C10" s="13"/>
      <c r="D10" s="13"/>
      <c r="E10" s="13"/>
      <c r="J10" s="24">
        <v>12275807</v>
      </c>
    </row>
    <row r="11" spans="1:13" x14ac:dyDescent="0.25">
      <c r="E11" s="10" t="s">
        <v>1</v>
      </c>
      <c r="I11" s="10" t="s">
        <v>35</v>
      </c>
      <c r="J11" s="14">
        <f>C37+C63+C89+C115+C141+C214+C167+C194+C242+C263</f>
        <v>12275807</v>
      </c>
      <c r="K11" s="14">
        <f t="shared" ref="K11:L11" si="0">D37+D63+D89+D115+D141+D214+D167+D194+D242+D263</f>
        <v>0</v>
      </c>
      <c r="L11" s="14">
        <f t="shared" si="0"/>
        <v>0</v>
      </c>
      <c r="M11" s="15"/>
    </row>
    <row r="12" spans="1:13" ht="19.5" thickBot="1" x14ac:dyDescent="0.3">
      <c r="A12" s="30" t="s">
        <v>0</v>
      </c>
      <c r="B12" s="30"/>
      <c r="C12" s="30"/>
      <c r="D12" s="30"/>
      <c r="E12" s="30"/>
      <c r="J12" s="26">
        <f>J10-J11</f>
        <v>0</v>
      </c>
      <c r="K12" s="27"/>
      <c r="L12" s="27"/>
    </row>
    <row r="13" spans="1:13" ht="76.5" customHeight="1" x14ac:dyDescent="0.25">
      <c r="A13" s="31" t="s">
        <v>32</v>
      </c>
      <c r="B13" s="31"/>
      <c r="C13" s="31"/>
      <c r="D13" s="31"/>
      <c r="E13" s="31"/>
      <c r="J13" s="16"/>
      <c r="K13" s="16"/>
      <c r="L13" s="16"/>
    </row>
    <row r="15" spans="1:13" x14ac:dyDescent="0.25">
      <c r="A15" s="28" t="s">
        <v>29</v>
      </c>
      <c r="B15" s="29" t="s">
        <v>2</v>
      </c>
      <c r="C15" s="29" t="s">
        <v>3</v>
      </c>
      <c r="D15" s="29"/>
      <c r="E15" s="29"/>
    </row>
    <row r="16" spans="1:13" x14ac:dyDescent="0.25">
      <c r="A16" s="28"/>
      <c r="B16" s="29"/>
      <c r="C16" s="17" t="s">
        <v>40</v>
      </c>
      <c r="D16" s="17" t="s">
        <v>43</v>
      </c>
      <c r="E16" s="17" t="s">
        <v>55</v>
      </c>
    </row>
    <row r="17" spans="1:11" x14ac:dyDescent="0.25">
      <c r="A17" s="3">
        <v>1</v>
      </c>
      <c r="B17" s="3">
        <v>2</v>
      </c>
      <c r="C17" s="3">
        <v>3</v>
      </c>
      <c r="D17" s="3">
        <v>4</v>
      </c>
      <c r="E17" s="3">
        <v>5</v>
      </c>
    </row>
    <row r="18" spans="1:11" ht="27.75" customHeight="1" x14ac:dyDescent="0.25">
      <c r="A18" s="3">
        <v>1</v>
      </c>
      <c r="B18" s="2" t="s">
        <v>19</v>
      </c>
      <c r="C18" s="20">
        <v>201770</v>
      </c>
      <c r="D18" s="20">
        <v>0</v>
      </c>
      <c r="E18" s="20">
        <v>0</v>
      </c>
      <c r="H18" s="16"/>
      <c r="K18" s="16"/>
    </row>
    <row r="19" spans="1:11" ht="27.75" customHeight="1" x14ac:dyDescent="0.25">
      <c r="A19" s="3">
        <v>2</v>
      </c>
      <c r="B19" s="2" t="s">
        <v>31</v>
      </c>
      <c r="C19" s="20">
        <v>69384</v>
      </c>
      <c r="D19" s="20">
        <v>0</v>
      </c>
      <c r="E19" s="20">
        <v>0</v>
      </c>
      <c r="H19" s="16"/>
      <c r="I19" s="16"/>
      <c r="J19" s="16"/>
      <c r="K19" s="16"/>
    </row>
    <row r="20" spans="1:11" ht="27.75" customHeight="1" x14ac:dyDescent="0.25">
      <c r="A20" s="3">
        <v>3</v>
      </c>
      <c r="B20" s="2" t="s">
        <v>14</v>
      </c>
      <c r="C20" s="20">
        <v>60385</v>
      </c>
      <c r="D20" s="20">
        <v>0</v>
      </c>
      <c r="E20" s="20">
        <v>0</v>
      </c>
      <c r="H20" s="16"/>
      <c r="I20" s="16"/>
      <c r="J20" s="16"/>
      <c r="K20" s="16"/>
    </row>
    <row r="21" spans="1:11" ht="27.75" customHeight="1" x14ac:dyDescent="0.25">
      <c r="A21" s="3">
        <v>4</v>
      </c>
      <c r="B21" s="2" t="s">
        <v>5</v>
      </c>
      <c r="C21" s="20">
        <v>120262</v>
      </c>
      <c r="D21" s="20">
        <v>0</v>
      </c>
      <c r="E21" s="20">
        <v>0</v>
      </c>
      <c r="H21" s="16"/>
      <c r="K21" s="16"/>
    </row>
    <row r="22" spans="1:11" ht="27.75" customHeight="1" x14ac:dyDescent="0.25">
      <c r="A22" s="3">
        <v>5</v>
      </c>
      <c r="B22" s="2" t="s">
        <v>15</v>
      </c>
      <c r="C22" s="20">
        <v>50605</v>
      </c>
      <c r="D22" s="20">
        <v>0</v>
      </c>
      <c r="E22" s="20">
        <v>0</v>
      </c>
      <c r="H22" s="16"/>
      <c r="I22" s="16"/>
      <c r="J22" s="16"/>
      <c r="K22" s="16"/>
    </row>
    <row r="23" spans="1:11" ht="27.75" customHeight="1" x14ac:dyDescent="0.25">
      <c r="A23" s="3">
        <v>6</v>
      </c>
      <c r="B23" s="2" t="s">
        <v>16</v>
      </c>
      <c r="C23" s="20">
        <v>150636</v>
      </c>
      <c r="D23" s="20">
        <v>0</v>
      </c>
      <c r="E23" s="20">
        <v>0</v>
      </c>
      <c r="H23" s="16"/>
      <c r="I23" s="16"/>
      <c r="J23" s="16"/>
      <c r="K23" s="16"/>
    </row>
    <row r="24" spans="1:11" ht="27.75" customHeight="1" x14ac:dyDescent="0.25">
      <c r="A24" s="3">
        <v>7</v>
      </c>
      <c r="B24" s="2" t="s">
        <v>20</v>
      </c>
      <c r="C24" s="20">
        <v>101033</v>
      </c>
      <c r="D24" s="20">
        <v>0</v>
      </c>
      <c r="E24" s="20">
        <v>0</v>
      </c>
      <c r="H24" s="16"/>
      <c r="K24" s="16"/>
    </row>
    <row r="25" spans="1:11" ht="27.75" customHeight="1" x14ac:dyDescent="0.25">
      <c r="A25" s="3">
        <v>8</v>
      </c>
      <c r="B25" s="2" t="s">
        <v>21</v>
      </c>
      <c r="C25" s="20">
        <v>288980</v>
      </c>
      <c r="D25" s="20">
        <v>0</v>
      </c>
      <c r="E25" s="20">
        <v>0</v>
      </c>
      <c r="H25" s="16"/>
      <c r="K25" s="16"/>
    </row>
    <row r="26" spans="1:11" ht="27.75" customHeight="1" x14ac:dyDescent="0.25">
      <c r="A26" s="3">
        <v>9</v>
      </c>
      <c r="B26" s="2" t="s">
        <v>38</v>
      </c>
      <c r="C26" s="20">
        <v>80484</v>
      </c>
      <c r="D26" s="20">
        <v>0</v>
      </c>
      <c r="E26" s="20">
        <v>0</v>
      </c>
      <c r="H26" s="16"/>
      <c r="K26" s="16"/>
    </row>
    <row r="27" spans="1:11" ht="27.75" customHeight="1" x14ac:dyDescent="0.25">
      <c r="A27" s="3">
        <v>10</v>
      </c>
      <c r="B27" s="2" t="s">
        <v>6</v>
      </c>
      <c r="C27" s="20">
        <v>43601</v>
      </c>
      <c r="D27" s="20">
        <v>0</v>
      </c>
      <c r="E27" s="20">
        <v>0</v>
      </c>
      <c r="H27" s="16"/>
      <c r="I27" s="16"/>
      <c r="J27" s="16"/>
      <c r="K27" s="16"/>
    </row>
    <row r="28" spans="1:11" ht="27.75" customHeight="1" x14ac:dyDescent="0.25">
      <c r="A28" s="3">
        <v>11</v>
      </c>
      <c r="B28" s="2" t="s">
        <v>7</v>
      </c>
      <c r="C28" s="20">
        <v>224</v>
      </c>
      <c r="D28" s="20">
        <v>0</v>
      </c>
      <c r="E28" s="20">
        <v>0</v>
      </c>
      <c r="H28" s="16"/>
      <c r="K28" s="16"/>
    </row>
    <row r="29" spans="1:11" ht="27.75" customHeight="1" x14ac:dyDescent="0.25">
      <c r="A29" s="3">
        <v>12</v>
      </c>
      <c r="B29" s="2" t="s">
        <v>8</v>
      </c>
      <c r="C29" s="20">
        <v>100394</v>
      </c>
      <c r="D29" s="20">
        <v>0</v>
      </c>
      <c r="E29" s="20">
        <v>0</v>
      </c>
      <c r="H29" s="16"/>
      <c r="I29" s="16"/>
      <c r="J29" s="16"/>
      <c r="K29" s="16"/>
    </row>
    <row r="30" spans="1:11" ht="27.75" customHeight="1" x14ac:dyDescent="0.25">
      <c r="A30" s="3">
        <v>13</v>
      </c>
      <c r="B30" s="2" t="s">
        <v>22</v>
      </c>
      <c r="C30" s="20">
        <v>102655</v>
      </c>
      <c r="D30" s="20">
        <v>0</v>
      </c>
      <c r="E30" s="20">
        <v>0</v>
      </c>
      <c r="H30" s="16"/>
      <c r="I30" s="16"/>
      <c r="J30" s="16"/>
      <c r="K30" s="16"/>
    </row>
    <row r="31" spans="1:11" ht="27.75" customHeight="1" x14ac:dyDescent="0.25">
      <c r="A31" s="3">
        <v>14</v>
      </c>
      <c r="B31" s="2" t="s">
        <v>9</v>
      </c>
      <c r="C31" s="20">
        <v>50253</v>
      </c>
      <c r="D31" s="20">
        <v>0</v>
      </c>
      <c r="E31" s="20">
        <v>0</v>
      </c>
      <c r="H31" s="16"/>
      <c r="I31" s="16"/>
      <c r="J31" s="16"/>
      <c r="K31" s="16"/>
    </row>
    <row r="32" spans="1:11" ht="27.75" customHeight="1" x14ac:dyDescent="0.25">
      <c r="A32" s="3">
        <v>15</v>
      </c>
      <c r="B32" s="2" t="s">
        <v>10</v>
      </c>
      <c r="C32" s="20">
        <v>62783</v>
      </c>
      <c r="D32" s="20">
        <v>0</v>
      </c>
      <c r="E32" s="20">
        <v>0</v>
      </c>
      <c r="H32" s="16"/>
      <c r="I32" s="16"/>
      <c r="J32" s="16"/>
      <c r="K32" s="16"/>
    </row>
    <row r="33" spans="1:12" ht="27.75" customHeight="1" x14ac:dyDescent="0.25">
      <c r="A33" s="3">
        <v>16</v>
      </c>
      <c r="B33" s="2" t="s">
        <v>17</v>
      </c>
      <c r="C33" s="20">
        <v>102073</v>
      </c>
      <c r="D33" s="20">
        <v>0</v>
      </c>
      <c r="E33" s="20">
        <v>0</v>
      </c>
      <c r="H33" s="16"/>
      <c r="I33" s="16"/>
      <c r="J33" s="16"/>
      <c r="K33" s="16"/>
    </row>
    <row r="34" spans="1:12" ht="27.75" customHeight="1" x14ac:dyDescent="0.25">
      <c r="A34" s="3">
        <v>17</v>
      </c>
      <c r="B34" s="2" t="s">
        <v>11</v>
      </c>
      <c r="C34" s="20">
        <v>40209</v>
      </c>
      <c r="D34" s="20">
        <v>0</v>
      </c>
      <c r="E34" s="20">
        <v>0</v>
      </c>
      <c r="H34" s="16"/>
      <c r="I34" s="16"/>
      <c r="J34" s="16"/>
      <c r="K34" s="16"/>
    </row>
    <row r="35" spans="1:12" ht="27.75" customHeight="1" x14ac:dyDescent="0.25">
      <c r="A35" s="3">
        <v>18</v>
      </c>
      <c r="B35" s="2" t="s">
        <v>23</v>
      </c>
      <c r="C35" s="20">
        <v>529722</v>
      </c>
      <c r="D35" s="20">
        <v>0</v>
      </c>
      <c r="E35" s="20">
        <v>0</v>
      </c>
      <c r="H35" s="16"/>
      <c r="K35" s="16"/>
    </row>
    <row r="36" spans="1:12" ht="27.75" customHeight="1" x14ac:dyDescent="0.25">
      <c r="A36" s="3">
        <v>19</v>
      </c>
      <c r="B36" s="2" t="s">
        <v>24</v>
      </c>
      <c r="C36" s="20">
        <v>650000</v>
      </c>
      <c r="D36" s="20">
        <v>0</v>
      </c>
      <c r="E36" s="20">
        <v>0</v>
      </c>
      <c r="H36" s="16"/>
      <c r="K36" s="16"/>
    </row>
    <row r="37" spans="1:12" ht="27.75" customHeight="1" x14ac:dyDescent="0.25">
      <c r="A37" s="32" t="s">
        <v>12</v>
      </c>
      <c r="B37" s="33"/>
      <c r="C37" s="20">
        <f>SUM(C18:C36)</f>
        <v>2805453</v>
      </c>
      <c r="D37" s="20">
        <f>SUM(D18:D36)</f>
        <v>0</v>
      </c>
      <c r="E37" s="20">
        <f>SUM(E18:E36)</f>
        <v>0</v>
      </c>
      <c r="H37" s="16"/>
      <c r="I37" s="16"/>
      <c r="J37" s="16"/>
      <c r="K37" s="16"/>
      <c r="L37" s="16"/>
    </row>
    <row r="38" spans="1:12" x14ac:dyDescent="0.25">
      <c r="A38" s="7"/>
      <c r="B38" s="7"/>
      <c r="C38" s="8"/>
      <c r="D38" s="8"/>
      <c r="E38" s="8"/>
    </row>
    <row r="39" spans="1:12" x14ac:dyDescent="0.25">
      <c r="E39" s="10" t="s">
        <v>13</v>
      </c>
    </row>
    <row r="40" spans="1:12" x14ac:dyDescent="0.25">
      <c r="A40" s="30" t="s">
        <v>0</v>
      </c>
      <c r="B40" s="30"/>
      <c r="C40" s="30"/>
      <c r="D40" s="30"/>
      <c r="E40" s="30"/>
    </row>
    <row r="41" spans="1:12" x14ac:dyDescent="0.25">
      <c r="A41" s="31" t="s">
        <v>27</v>
      </c>
      <c r="B41" s="31"/>
      <c r="C41" s="31"/>
      <c r="D41" s="31"/>
      <c r="E41" s="31"/>
    </row>
    <row r="43" spans="1:12" x14ac:dyDescent="0.25">
      <c r="A43" s="28" t="s">
        <v>29</v>
      </c>
      <c r="B43" s="29" t="s">
        <v>2</v>
      </c>
      <c r="C43" s="29" t="s">
        <v>3</v>
      </c>
      <c r="D43" s="29"/>
      <c r="E43" s="29"/>
    </row>
    <row r="44" spans="1:12" x14ac:dyDescent="0.25">
      <c r="A44" s="28"/>
      <c r="B44" s="29"/>
      <c r="C44" s="17" t="s">
        <v>40</v>
      </c>
      <c r="D44" s="17" t="s">
        <v>43</v>
      </c>
      <c r="E44" s="17" t="s">
        <v>55</v>
      </c>
    </row>
    <row r="45" spans="1:12" x14ac:dyDescent="0.25">
      <c r="A45" s="3">
        <v>1</v>
      </c>
      <c r="B45" s="3">
        <v>2</v>
      </c>
      <c r="C45" s="3">
        <v>3</v>
      </c>
      <c r="D45" s="3">
        <v>4</v>
      </c>
      <c r="E45" s="3">
        <v>5</v>
      </c>
    </row>
    <row r="46" spans="1:12" ht="27.75" customHeight="1" x14ac:dyDescent="0.25">
      <c r="A46" s="3">
        <v>1</v>
      </c>
      <c r="B46" s="2" t="s">
        <v>19</v>
      </c>
      <c r="C46" s="20">
        <v>1341</v>
      </c>
      <c r="D46" s="20">
        <v>0</v>
      </c>
      <c r="E46" s="20">
        <v>0</v>
      </c>
    </row>
    <row r="47" spans="1:12" ht="27.75" customHeight="1" x14ac:dyDescent="0.25">
      <c r="A47" s="3">
        <v>2</v>
      </c>
      <c r="B47" s="2" t="s">
        <v>31</v>
      </c>
      <c r="C47" s="20">
        <v>669</v>
      </c>
      <c r="D47" s="20">
        <v>0</v>
      </c>
      <c r="E47" s="20">
        <v>0</v>
      </c>
    </row>
    <row r="48" spans="1:12" ht="27.75" customHeight="1" x14ac:dyDescent="0.25">
      <c r="A48" s="3">
        <v>3</v>
      </c>
      <c r="B48" s="2" t="s">
        <v>14</v>
      </c>
      <c r="C48" s="20">
        <v>671</v>
      </c>
      <c r="D48" s="20">
        <v>0</v>
      </c>
      <c r="E48" s="20">
        <v>0</v>
      </c>
    </row>
    <row r="49" spans="1:5" ht="27.75" customHeight="1" x14ac:dyDescent="0.25">
      <c r="A49" s="3">
        <v>4</v>
      </c>
      <c r="B49" s="2" t="s">
        <v>5</v>
      </c>
      <c r="C49" s="20">
        <v>456</v>
      </c>
      <c r="D49" s="20">
        <v>0</v>
      </c>
      <c r="E49" s="20">
        <v>0</v>
      </c>
    </row>
    <row r="50" spans="1:5" ht="27.75" customHeight="1" x14ac:dyDescent="0.25">
      <c r="A50" s="3">
        <v>5</v>
      </c>
      <c r="B50" s="2" t="s">
        <v>15</v>
      </c>
      <c r="C50" s="20">
        <v>15734</v>
      </c>
      <c r="D50" s="20">
        <v>0</v>
      </c>
      <c r="E50" s="20">
        <v>0</v>
      </c>
    </row>
    <row r="51" spans="1:5" ht="27.75" customHeight="1" x14ac:dyDescent="0.25">
      <c r="A51" s="3">
        <v>6</v>
      </c>
      <c r="B51" s="2" t="s">
        <v>16</v>
      </c>
      <c r="C51" s="20">
        <v>8293</v>
      </c>
      <c r="D51" s="20">
        <v>0</v>
      </c>
      <c r="E51" s="20">
        <v>0</v>
      </c>
    </row>
    <row r="52" spans="1:5" ht="27.75" customHeight="1" x14ac:dyDescent="0.25">
      <c r="A52" s="3">
        <v>7</v>
      </c>
      <c r="B52" s="2" t="s">
        <v>20</v>
      </c>
      <c r="C52" s="20">
        <v>10500</v>
      </c>
      <c r="D52" s="20">
        <v>0</v>
      </c>
      <c r="E52" s="20">
        <v>0</v>
      </c>
    </row>
    <row r="53" spans="1:5" ht="27.75" customHeight="1" x14ac:dyDescent="0.25">
      <c r="A53" s="3">
        <v>8</v>
      </c>
      <c r="B53" s="2" t="s">
        <v>21</v>
      </c>
      <c r="C53" s="20">
        <v>1706</v>
      </c>
      <c r="D53" s="20">
        <v>0</v>
      </c>
      <c r="E53" s="20">
        <v>0</v>
      </c>
    </row>
    <row r="54" spans="1:5" ht="27.75" customHeight="1" x14ac:dyDescent="0.25">
      <c r="A54" s="3">
        <v>9</v>
      </c>
      <c r="B54" s="2" t="s">
        <v>38</v>
      </c>
      <c r="C54" s="20">
        <v>842</v>
      </c>
      <c r="D54" s="20">
        <v>0</v>
      </c>
      <c r="E54" s="20">
        <v>0</v>
      </c>
    </row>
    <row r="55" spans="1:5" ht="27.75" customHeight="1" x14ac:dyDescent="0.25">
      <c r="A55" s="3">
        <v>10</v>
      </c>
      <c r="B55" s="2" t="s">
        <v>6</v>
      </c>
      <c r="C55" s="20">
        <v>23771</v>
      </c>
      <c r="D55" s="20">
        <v>0</v>
      </c>
      <c r="E55" s="20">
        <v>0</v>
      </c>
    </row>
    <row r="56" spans="1:5" ht="27.75" customHeight="1" x14ac:dyDescent="0.25">
      <c r="A56" s="3">
        <v>11</v>
      </c>
      <c r="B56" s="2" t="s">
        <v>7</v>
      </c>
      <c r="C56" s="20">
        <v>390</v>
      </c>
      <c r="D56" s="20">
        <v>0</v>
      </c>
      <c r="E56" s="20">
        <v>0</v>
      </c>
    </row>
    <row r="57" spans="1:5" ht="27.75" customHeight="1" x14ac:dyDescent="0.25">
      <c r="A57" s="3">
        <v>12</v>
      </c>
      <c r="B57" s="2" t="s">
        <v>8</v>
      </c>
      <c r="C57" s="20">
        <v>686</v>
      </c>
      <c r="D57" s="20">
        <v>0</v>
      </c>
      <c r="E57" s="20">
        <v>0</v>
      </c>
    </row>
    <row r="58" spans="1:5" ht="27.75" customHeight="1" x14ac:dyDescent="0.25">
      <c r="A58" s="3">
        <v>13</v>
      </c>
      <c r="B58" s="2" t="s">
        <v>22</v>
      </c>
      <c r="C58" s="20">
        <v>21813</v>
      </c>
      <c r="D58" s="20">
        <v>0</v>
      </c>
      <c r="E58" s="20">
        <v>0</v>
      </c>
    </row>
    <row r="59" spans="1:5" ht="27.75" customHeight="1" x14ac:dyDescent="0.25">
      <c r="A59" s="3">
        <v>14</v>
      </c>
      <c r="B59" s="2" t="s">
        <v>9</v>
      </c>
      <c r="C59" s="20">
        <v>21083</v>
      </c>
      <c r="D59" s="20">
        <v>0</v>
      </c>
      <c r="E59" s="20">
        <v>0</v>
      </c>
    </row>
    <row r="60" spans="1:5" ht="27.75" customHeight="1" x14ac:dyDescent="0.25">
      <c r="A60" s="3">
        <v>15</v>
      </c>
      <c r="B60" s="2" t="s">
        <v>10</v>
      </c>
      <c r="C60" s="20">
        <v>639</v>
      </c>
      <c r="D60" s="20">
        <v>0</v>
      </c>
      <c r="E60" s="20">
        <v>0</v>
      </c>
    </row>
    <row r="61" spans="1:5" ht="27.75" customHeight="1" x14ac:dyDescent="0.25">
      <c r="A61" s="3">
        <v>16</v>
      </c>
      <c r="B61" s="2" t="s">
        <v>17</v>
      </c>
      <c r="C61" s="20">
        <v>5989</v>
      </c>
      <c r="D61" s="20">
        <v>0</v>
      </c>
      <c r="E61" s="20">
        <v>0</v>
      </c>
    </row>
    <row r="62" spans="1:5" ht="27.75" customHeight="1" x14ac:dyDescent="0.25">
      <c r="A62" s="3">
        <v>17</v>
      </c>
      <c r="B62" s="2" t="s">
        <v>11</v>
      </c>
      <c r="C62" s="20">
        <v>365</v>
      </c>
      <c r="D62" s="20">
        <v>0</v>
      </c>
      <c r="E62" s="20">
        <v>0</v>
      </c>
    </row>
    <row r="63" spans="1:5" ht="27.75" customHeight="1" x14ac:dyDescent="0.25">
      <c r="A63" s="32" t="s">
        <v>12</v>
      </c>
      <c r="B63" s="33"/>
      <c r="C63" s="20">
        <f>SUM(C46:C62)</f>
        <v>114948</v>
      </c>
      <c r="D63" s="20">
        <f t="shared" ref="D63:E63" si="1">SUM(D46:D62)</f>
        <v>0</v>
      </c>
      <c r="E63" s="20">
        <f t="shared" si="1"/>
        <v>0</v>
      </c>
    </row>
    <row r="64" spans="1:5" x14ac:dyDescent="0.25">
      <c r="A64" s="7"/>
      <c r="B64" s="7"/>
      <c r="C64" s="8"/>
      <c r="D64" s="8"/>
      <c r="E64" s="8"/>
    </row>
    <row r="65" spans="1:5" x14ac:dyDescent="0.25">
      <c r="D65" s="6"/>
      <c r="E65" s="18" t="s">
        <v>18</v>
      </c>
    </row>
    <row r="66" spans="1:5" x14ac:dyDescent="0.25">
      <c r="A66" s="30" t="s">
        <v>0</v>
      </c>
      <c r="B66" s="30"/>
      <c r="C66" s="30"/>
      <c r="D66" s="30"/>
      <c r="E66" s="30"/>
    </row>
    <row r="67" spans="1:5" x14ac:dyDescent="0.25">
      <c r="A67" s="31" t="s">
        <v>44</v>
      </c>
      <c r="B67" s="31"/>
      <c r="C67" s="31"/>
      <c r="D67" s="31"/>
      <c r="E67" s="31"/>
    </row>
    <row r="68" spans="1:5" x14ac:dyDescent="0.25">
      <c r="D68" s="6"/>
    </row>
    <row r="69" spans="1:5" x14ac:dyDescent="0.25">
      <c r="A69" s="28" t="s">
        <v>29</v>
      </c>
      <c r="B69" s="29" t="s">
        <v>2</v>
      </c>
      <c r="C69" s="29" t="s">
        <v>3</v>
      </c>
      <c r="D69" s="29"/>
      <c r="E69" s="29"/>
    </row>
    <row r="70" spans="1:5" x14ac:dyDescent="0.25">
      <c r="A70" s="28"/>
      <c r="B70" s="29"/>
      <c r="C70" s="17" t="s">
        <v>40</v>
      </c>
      <c r="D70" s="17" t="s">
        <v>43</v>
      </c>
      <c r="E70" s="17" t="s">
        <v>55</v>
      </c>
    </row>
    <row r="71" spans="1:5" x14ac:dyDescent="0.25">
      <c r="A71" s="3">
        <v>1</v>
      </c>
      <c r="B71" s="3">
        <v>2</v>
      </c>
      <c r="C71" s="3">
        <v>3</v>
      </c>
      <c r="D71" s="3">
        <v>4</v>
      </c>
      <c r="E71" s="3">
        <v>5</v>
      </c>
    </row>
    <row r="72" spans="1:5" ht="27.75" customHeight="1" x14ac:dyDescent="0.25">
      <c r="A72" s="3">
        <v>1</v>
      </c>
      <c r="B72" s="2" t="s">
        <v>19</v>
      </c>
      <c r="C72" s="20">
        <v>1341</v>
      </c>
      <c r="D72" s="20">
        <v>0</v>
      </c>
      <c r="E72" s="20">
        <v>0</v>
      </c>
    </row>
    <row r="73" spans="1:5" ht="27.75" customHeight="1" x14ac:dyDescent="0.25">
      <c r="A73" s="3">
        <v>2</v>
      </c>
      <c r="B73" s="2" t="s">
        <v>31</v>
      </c>
      <c r="C73" s="20">
        <v>669</v>
      </c>
      <c r="D73" s="20">
        <v>0</v>
      </c>
      <c r="E73" s="20">
        <v>0</v>
      </c>
    </row>
    <row r="74" spans="1:5" ht="27.75" customHeight="1" x14ac:dyDescent="0.25">
      <c r="A74" s="3">
        <v>3</v>
      </c>
      <c r="B74" s="2" t="s">
        <v>14</v>
      </c>
      <c r="C74" s="20">
        <v>671</v>
      </c>
      <c r="D74" s="20">
        <v>0</v>
      </c>
      <c r="E74" s="20">
        <v>0</v>
      </c>
    </row>
    <row r="75" spans="1:5" ht="27.75" customHeight="1" x14ac:dyDescent="0.25">
      <c r="A75" s="3">
        <v>4</v>
      </c>
      <c r="B75" s="2" t="s">
        <v>5</v>
      </c>
      <c r="C75" s="20">
        <v>456</v>
      </c>
      <c r="D75" s="20">
        <v>0</v>
      </c>
      <c r="E75" s="20">
        <v>0</v>
      </c>
    </row>
    <row r="76" spans="1:5" ht="27.75" customHeight="1" x14ac:dyDescent="0.25">
      <c r="A76" s="3">
        <v>5</v>
      </c>
      <c r="B76" s="2" t="s">
        <v>15</v>
      </c>
      <c r="C76" s="20">
        <v>1054</v>
      </c>
      <c r="D76" s="20">
        <v>0</v>
      </c>
      <c r="E76" s="20">
        <v>0</v>
      </c>
    </row>
    <row r="77" spans="1:5" ht="27.75" customHeight="1" x14ac:dyDescent="0.25">
      <c r="A77" s="3">
        <v>6</v>
      </c>
      <c r="B77" s="2" t="s">
        <v>16</v>
      </c>
      <c r="C77" s="20">
        <v>1108</v>
      </c>
      <c r="D77" s="20">
        <v>0</v>
      </c>
      <c r="E77" s="20">
        <v>0</v>
      </c>
    </row>
    <row r="78" spans="1:5" ht="27.75" customHeight="1" x14ac:dyDescent="0.25">
      <c r="A78" s="3">
        <v>7</v>
      </c>
      <c r="B78" s="2" t="s">
        <v>20</v>
      </c>
      <c r="C78" s="20">
        <v>1798</v>
      </c>
      <c r="D78" s="20">
        <v>0</v>
      </c>
      <c r="E78" s="20">
        <v>0</v>
      </c>
    </row>
    <row r="79" spans="1:5" ht="27.75" customHeight="1" x14ac:dyDescent="0.25">
      <c r="A79" s="3">
        <v>8</v>
      </c>
      <c r="B79" s="2" t="s">
        <v>21</v>
      </c>
      <c r="C79" s="20">
        <v>1706</v>
      </c>
      <c r="D79" s="20">
        <v>0</v>
      </c>
      <c r="E79" s="20">
        <v>0</v>
      </c>
    </row>
    <row r="80" spans="1:5" ht="27.75" customHeight="1" x14ac:dyDescent="0.25">
      <c r="A80" s="3">
        <v>9</v>
      </c>
      <c r="B80" s="2" t="s">
        <v>38</v>
      </c>
      <c r="C80" s="20">
        <v>842</v>
      </c>
      <c r="D80" s="20">
        <v>0</v>
      </c>
      <c r="E80" s="20">
        <v>0</v>
      </c>
    </row>
    <row r="81" spans="1:5" ht="27.75" customHeight="1" x14ac:dyDescent="0.25">
      <c r="A81" s="3">
        <v>10</v>
      </c>
      <c r="B81" s="2" t="s">
        <v>6</v>
      </c>
      <c r="C81" s="20">
        <v>698</v>
      </c>
      <c r="D81" s="20">
        <v>0</v>
      </c>
      <c r="E81" s="20">
        <v>0</v>
      </c>
    </row>
    <row r="82" spans="1:5" ht="27.75" customHeight="1" x14ac:dyDescent="0.25">
      <c r="A82" s="3">
        <v>11</v>
      </c>
      <c r="B82" s="2" t="s">
        <v>7</v>
      </c>
      <c r="C82" s="20">
        <v>390</v>
      </c>
      <c r="D82" s="20">
        <v>0</v>
      </c>
      <c r="E82" s="20">
        <v>0</v>
      </c>
    </row>
    <row r="83" spans="1:5" ht="27.75" customHeight="1" x14ac:dyDescent="0.25">
      <c r="A83" s="3">
        <v>12</v>
      </c>
      <c r="B83" s="2" t="s">
        <v>8</v>
      </c>
      <c r="C83" s="20">
        <v>686</v>
      </c>
      <c r="D83" s="20">
        <v>0</v>
      </c>
      <c r="E83" s="20">
        <v>0</v>
      </c>
    </row>
    <row r="84" spans="1:5" ht="27.75" customHeight="1" x14ac:dyDescent="0.25">
      <c r="A84" s="3">
        <v>13</v>
      </c>
      <c r="B84" s="2" t="s">
        <v>22</v>
      </c>
      <c r="C84" s="20">
        <v>1140</v>
      </c>
      <c r="D84" s="20">
        <v>0</v>
      </c>
      <c r="E84" s="20">
        <v>0</v>
      </c>
    </row>
    <row r="85" spans="1:5" ht="27.75" customHeight="1" x14ac:dyDescent="0.25">
      <c r="A85" s="3">
        <v>14</v>
      </c>
      <c r="B85" s="2" t="s">
        <v>9</v>
      </c>
      <c r="C85" s="20">
        <v>440</v>
      </c>
      <c r="D85" s="20">
        <v>0</v>
      </c>
      <c r="E85" s="20">
        <v>0</v>
      </c>
    </row>
    <row r="86" spans="1:5" ht="27.75" customHeight="1" x14ac:dyDescent="0.25">
      <c r="A86" s="3">
        <v>15</v>
      </c>
      <c r="B86" s="2" t="s">
        <v>10</v>
      </c>
      <c r="C86" s="20">
        <v>639</v>
      </c>
      <c r="D86" s="20">
        <v>0</v>
      </c>
      <c r="E86" s="20">
        <v>0</v>
      </c>
    </row>
    <row r="87" spans="1:5" ht="27.75" customHeight="1" x14ac:dyDescent="0.25">
      <c r="A87" s="3">
        <v>16</v>
      </c>
      <c r="B87" s="2" t="s">
        <v>17</v>
      </c>
      <c r="C87" s="20">
        <v>997</v>
      </c>
      <c r="D87" s="20">
        <v>0</v>
      </c>
      <c r="E87" s="20">
        <v>0</v>
      </c>
    </row>
    <row r="88" spans="1:5" ht="27.75" customHeight="1" x14ac:dyDescent="0.25">
      <c r="A88" s="3">
        <v>17</v>
      </c>
      <c r="B88" s="2" t="s">
        <v>11</v>
      </c>
      <c r="C88" s="20">
        <v>365</v>
      </c>
      <c r="D88" s="20">
        <v>0</v>
      </c>
      <c r="E88" s="20">
        <v>0</v>
      </c>
    </row>
    <row r="89" spans="1:5" ht="27.75" customHeight="1" x14ac:dyDescent="0.25">
      <c r="A89" s="32" t="s">
        <v>12</v>
      </c>
      <c r="B89" s="33"/>
      <c r="C89" s="20">
        <f>SUM(C72:C88)</f>
        <v>15000</v>
      </c>
      <c r="D89" s="20">
        <f>SUM(D72:D88)</f>
        <v>0</v>
      </c>
      <c r="E89" s="20">
        <f>SUM(E72:E88)</f>
        <v>0</v>
      </c>
    </row>
    <row r="90" spans="1:5" x14ac:dyDescent="0.25">
      <c r="D90" s="6"/>
      <c r="E90" s="10"/>
    </row>
    <row r="91" spans="1:5" x14ac:dyDescent="0.25">
      <c r="D91" s="6"/>
      <c r="E91" s="10" t="s">
        <v>25</v>
      </c>
    </row>
    <row r="92" spans="1:5" x14ac:dyDescent="0.25">
      <c r="A92" s="30" t="s">
        <v>0</v>
      </c>
      <c r="B92" s="30"/>
      <c r="C92" s="30"/>
      <c r="D92" s="30"/>
      <c r="E92" s="30"/>
    </row>
    <row r="93" spans="1:5" x14ac:dyDescent="0.25">
      <c r="A93" s="31" t="s">
        <v>45</v>
      </c>
      <c r="B93" s="31"/>
      <c r="C93" s="31"/>
      <c r="D93" s="31"/>
      <c r="E93" s="31"/>
    </row>
    <row r="94" spans="1:5" x14ac:dyDescent="0.25">
      <c r="D94" s="6"/>
    </row>
    <row r="95" spans="1:5" x14ac:dyDescent="0.25">
      <c r="A95" s="28" t="s">
        <v>29</v>
      </c>
      <c r="B95" s="29" t="s">
        <v>2</v>
      </c>
      <c r="C95" s="29" t="s">
        <v>3</v>
      </c>
      <c r="D95" s="29"/>
      <c r="E95" s="29"/>
    </row>
    <row r="96" spans="1:5" x14ac:dyDescent="0.25">
      <c r="A96" s="28"/>
      <c r="B96" s="29"/>
      <c r="C96" s="17" t="s">
        <v>40</v>
      </c>
      <c r="D96" s="17" t="s">
        <v>43</v>
      </c>
      <c r="E96" s="17" t="s">
        <v>55</v>
      </c>
    </row>
    <row r="97" spans="1:5" x14ac:dyDescent="0.25">
      <c r="A97" s="3">
        <v>1</v>
      </c>
      <c r="B97" s="3">
        <v>2</v>
      </c>
      <c r="C97" s="3">
        <v>3</v>
      </c>
      <c r="D97" s="3">
        <v>4</v>
      </c>
      <c r="E97" s="3">
        <v>5</v>
      </c>
    </row>
    <row r="98" spans="1:5" ht="27.75" customHeight="1" x14ac:dyDescent="0.25">
      <c r="A98" s="3">
        <v>1</v>
      </c>
      <c r="B98" s="2" t="s">
        <v>19</v>
      </c>
      <c r="C98" s="20">
        <v>281341</v>
      </c>
      <c r="D98" s="20">
        <v>0</v>
      </c>
      <c r="E98" s="20">
        <v>0</v>
      </c>
    </row>
    <row r="99" spans="1:5" ht="27.75" customHeight="1" x14ac:dyDescent="0.25">
      <c r="A99" s="3">
        <v>2</v>
      </c>
      <c r="B99" s="2" t="s">
        <v>31</v>
      </c>
      <c r="C99" s="20">
        <v>110669</v>
      </c>
      <c r="D99" s="20">
        <v>0</v>
      </c>
      <c r="E99" s="20">
        <v>0</v>
      </c>
    </row>
    <row r="100" spans="1:5" ht="27.75" customHeight="1" x14ac:dyDescent="0.25">
      <c r="A100" s="3">
        <v>3</v>
      </c>
      <c r="B100" s="2" t="s">
        <v>14</v>
      </c>
      <c r="C100" s="20">
        <v>80671</v>
      </c>
      <c r="D100" s="20">
        <v>0</v>
      </c>
      <c r="E100" s="20">
        <v>0</v>
      </c>
    </row>
    <row r="101" spans="1:5" ht="27.75" customHeight="1" x14ac:dyDescent="0.25">
      <c r="A101" s="3">
        <v>4</v>
      </c>
      <c r="B101" s="2" t="s">
        <v>5</v>
      </c>
      <c r="C101" s="20">
        <v>456</v>
      </c>
      <c r="D101" s="20">
        <v>0</v>
      </c>
      <c r="E101" s="20">
        <v>0</v>
      </c>
    </row>
    <row r="102" spans="1:5" ht="27.75" customHeight="1" x14ac:dyDescent="0.25">
      <c r="A102" s="3">
        <v>5</v>
      </c>
      <c r="B102" s="2" t="s">
        <v>15</v>
      </c>
      <c r="C102" s="20">
        <v>1054</v>
      </c>
      <c r="D102" s="20">
        <v>0</v>
      </c>
      <c r="E102" s="20">
        <v>0</v>
      </c>
    </row>
    <row r="103" spans="1:5" ht="27.75" customHeight="1" x14ac:dyDescent="0.25">
      <c r="A103" s="3">
        <v>6</v>
      </c>
      <c r="B103" s="2" t="s">
        <v>16</v>
      </c>
      <c r="C103" s="20">
        <v>101108</v>
      </c>
      <c r="D103" s="20">
        <v>0</v>
      </c>
      <c r="E103" s="20">
        <v>0</v>
      </c>
    </row>
    <row r="104" spans="1:5" ht="27.75" customHeight="1" x14ac:dyDescent="0.25">
      <c r="A104" s="3">
        <v>7</v>
      </c>
      <c r="B104" s="2" t="s">
        <v>20</v>
      </c>
      <c r="C104" s="20">
        <v>1798</v>
      </c>
      <c r="D104" s="20">
        <v>0</v>
      </c>
      <c r="E104" s="20">
        <v>0</v>
      </c>
    </row>
    <row r="105" spans="1:5" ht="27.75" customHeight="1" x14ac:dyDescent="0.25">
      <c r="A105" s="3">
        <v>8</v>
      </c>
      <c r="B105" s="2" t="s">
        <v>21</v>
      </c>
      <c r="C105" s="20">
        <v>1706</v>
      </c>
      <c r="D105" s="20">
        <v>0</v>
      </c>
      <c r="E105" s="20">
        <v>0</v>
      </c>
    </row>
    <row r="106" spans="1:5" ht="27.75" customHeight="1" x14ac:dyDescent="0.25">
      <c r="A106" s="3">
        <v>9</v>
      </c>
      <c r="B106" s="2" t="s">
        <v>38</v>
      </c>
      <c r="C106" s="20">
        <v>210842</v>
      </c>
      <c r="D106" s="20">
        <v>0</v>
      </c>
      <c r="E106" s="20">
        <v>0</v>
      </c>
    </row>
    <row r="107" spans="1:5" ht="27.75" customHeight="1" x14ac:dyDescent="0.25">
      <c r="A107" s="3">
        <v>10</v>
      </c>
      <c r="B107" s="2" t="s">
        <v>6</v>
      </c>
      <c r="C107" s="20">
        <v>698</v>
      </c>
      <c r="D107" s="20">
        <v>0</v>
      </c>
      <c r="E107" s="20">
        <v>0</v>
      </c>
    </row>
    <row r="108" spans="1:5" ht="27.75" customHeight="1" x14ac:dyDescent="0.25">
      <c r="A108" s="3">
        <v>11</v>
      </c>
      <c r="B108" s="2" t="s">
        <v>7</v>
      </c>
      <c r="C108" s="20">
        <v>60390</v>
      </c>
      <c r="D108" s="20">
        <v>0</v>
      </c>
      <c r="E108" s="20">
        <v>0</v>
      </c>
    </row>
    <row r="109" spans="1:5" ht="27.75" customHeight="1" x14ac:dyDescent="0.25">
      <c r="A109" s="3">
        <v>12</v>
      </c>
      <c r="B109" s="2" t="s">
        <v>8</v>
      </c>
      <c r="C109" s="20">
        <v>686</v>
      </c>
      <c r="D109" s="20">
        <v>0</v>
      </c>
      <c r="E109" s="20">
        <v>0</v>
      </c>
    </row>
    <row r="110" spans="1:5" ht="27.75" customHeight="1" x14ac:dyDescent="0.25">
      <c r="A110" s="3">
        <v>13</v>
      </c>
      <c r="B110" s="2" t="s">
        <v>22</v>
      </c>
      <c r="C110" s="20">
        <v>101140</v>
      </c>
      <c r="D110" s="20">
        <v>0</v>
      </c>
      <c r="E110" s="20">
        <v>0</v>
      </c>
    </row>
    <row r="111" spans="1:5" ht="27.75" customHeight="1" x14ac:dyDescent="0.25">
      <c r="A111" s="3">
        <v>14</v>
      </c>
      <c r="B111" s="2" t="s">
        <v>9</v>
      </c>
      <c r="C111" s="20">
        <v>440</v>
      </c>
      <c r="D111" s="20">
        <v>0</v>
      </c>
      <c r="E111" s="20">
        <v>0</v>
      </c>
    </row>
    <row r="112" spans="1:5" ht="27.75" customHeight="1" x14ac:dyDescent="0.25">
      <c r="A112" s="3">
        <v>15</v>
      </c>
      <c r="B112" s="2" t="s">
        <v>10</v>
      </c>
      <c r="C112" s="20">
        <v>89639</v>
      </c>
      <c r="D112" s="20">
        <v>0</v>
      </c>
      <c r="E112" s="20">
        <v>0</v>
      </c>
    </row>
    <row r="113" spans="1:5" ht="27.75" customHeight="1" x14ac:dyDescent="0.25">
      <c r="A113" s="3">
        <v>16</v>
      </c>
      <c r="B113" s="2" t="s">
        <v>17</v>
      </c>
      <c r="C113" s="20">
        <v>185997</v>
      </c>
      <c r="D113" s="20">
        <v>0</v>
      </c>
      <c r="E113" s="20">
        <v>0</v>
      </c>
    </row>
    <row r="114" spans="1:5" ht="27.75" customHeight="1" x14ac:dyDescent="0.25">
      <c r="A114" s="3">
        <v>17</v>
      </c>
      <c r="B114" s="2" t="s">
        <v>11</v>
      </c>
      <c r="C114" s="20">
        <v>365</v>
      </c>
      <c r="D114" s="20">
        <v>0</v>
      </c>
      <c r="E114" s="20">
        <v>0</v>
      </c>
    </row>
    <row r="115" spans="1:5" ht="27.75" customHeight="1" x14ac:dyDescent="0.25">
      <c r="A115" s="32" t="s">
        <v>12</v>
      </c>
      <c r="B115" s="33"/>
      <c r="C115" s="20">
        <f>SUM(C98:C114)</f>
        <v>1229000</v>
      </c>
      <c r="D115" s="20">
        <f>SUM(D98:D114)</f>
        <v>0</v>
      </c>
      <c r="E115" s="20">
        <f>SUM(E98:E114)</f>
        <v>0</v>
      </c>
    </row>
    <row r="116" spans="1:5" x14ac:dyDescent="0.25">
      <c r="D116" s="6"/>
      <c r="E116" s="10"/>
    </row>
    <row r="117" spans="1:5" x14ac:dyDescent="0.25">
      <c r="D117" s="6"/>
      <c r="E117" s="10" t="s">
        <v>26</v>
      </c>
    </row>
    <row r="118" spans="1:5" x14ac:dyDescent="0.25">
      <c r="A118" s="30" t="s">
        <v>0</v>
      </c>
      <c r="B118" s="30"/>
      <c r="C118" s="30"/>
      <c r="D118" s="30"/>
      <c r="E118" s="30"/>
    </row>
    <row r="119" spans="1:5" x14ac:dyDescent="0.25">
      <c r="A119" s="31" t="s">
        <v>46</v>
      </c>
      <c r="B119" s="31"/>
      <c r="C119" s="31"/>
      <c r="D119" s="31"/>
      <c r="E119" s="31"/>
    </row>
    <row r="120" spans="1:5" x14ac:dyDescent="0.25">
      <c r="D120" s="6"/>
    </row>
    <row r="121" spans="1:5" x14ac:dyDescent="0.25">
      <c r="A121" s="28" t="s">
        <v>29</v>
      </c>
      <c r="B121" s="29" t="s">
        <v>2</v>
      </c>
      <c r="C121" s="29" t="s">
        <v>3</v>
      </c>
      <c r="D121" s="29"/>
      <c r="E121" s="29"/>
    </row>
    <row r="122" spans="1:5" x14ac:dyDescent="0.25">
      <c r="A122" s="28"/>
      <c r="B122" s="29"/>
      <c r="C122" s="17" t="s">
        <v>40</v>
      </c>
      <c r="D122" s="17" t="s">
        <v>43</v>
      </c>
      <c r="E122" s="17" t="s">
        <v>55</v>
      </c>
    </row>
    <row r="123" spans="1:5" x14ac:dyDescent="0.25">
      <c r="A123" s="3">
        <v>1</v>
      </c>
      <c r="B123" s="3">
        <v>2</v>
      </c>
      <c r="C123" s="3">
        <v>3</v>
      </c>
      <c r="D123" s="3">
        <v>4</v>
      </c>
      <c r="E123" s="3">
        <v>5</v>
      </c>
    </row>
    <row r="124" spans="1:5" ht="27.75" customHeight="1" x14ac:dyDescent="0.25">
      <c r="A124" s="3">
        <v>1</v>
      </c>
      <c r="B124" s="2" t="s">
        <v>19</v>
      </c>
      <c r="C124" s="20">
        <v>291341</v>
      </c>
      <c r="D124" s="20">
        <v>0</v>
      </c>
      <c r="E124" s="20">
        <v>0</v>
      </c>
    </row>
    <row r="125" spans="1:5" ht="27.75" customHeight="1" x14ac:dyDescent="0.25">
      <c r="A125" s="3">
        <v>2</v>
      </c>
      <c r="B125" s="2" t="s">
        <v>31</v>
      </c>
      <c r="C125" s="20">
        <v>42669</v>
      </c>
      <c r="D125" s="20">
        <v>0</v>
      </c>
      <c r="E125" s="20">
        <v>0</v>
      </c>
    </row>
    <row r="126" spans="1:5" ht="27.75" customHeight="1" x14ac:dyDescent="0.25">
      <c r="A126" s="3">
        <v>3</v>
      </c>
      <c r="B126" s="2" t="s">
        <v>14</v>
      </c>
      <c r="C126" s="20">
        <v>671</v>
      </c>
      <c r="D126" s="20">
        <v>0</v>
      </c>
      <c r="E126" s="20">
        <v>0</v>
      </c>
    </row>
    <row r="127" spans="1:5" ht="27.75" customHeight="1" x14ac:dyDescent="0.25">
      <c r="A127" s="3">
        <v>4</v>
      </c>
      <c r="B127" s="2" t="s">
        <v>5</v>
      </c>
      <c r="C127" s="20">
        <v>456</v>
      </c>
      <c r="D127" s="20">
        <v>0</v>
      </c>
      <c r="E127" s="20">
        <v>0</v>
      </c>
    </row>
    <row r="128" spans="1:5" ht="27.75" customHeight="1" x14ac:dyDescent="0.25">
      <c r="A128" s="3">
        <v>5</v>
      </c>
      <c r="B128" s="2" t="s">
        <v>15</v>
      </c>
      <c r="C128" s="20">
        <v>1054</v>
      </c>
      <c r="D128" s="20">
        <v>0</v>
      </c>
      <c r="E128" s="20">
        <v>0</v>
      </c>
    </row>
    <row r="129" spans="1:5" ht="27.75" customHeight="1" x14ac:dyDescent="0.25">
      <c r="A129" s="3">
        <v>6</v>
      </c>
      <c r="B129" s="2" t="s">
        <v>16</v>
      </c>
      <c r="C129" s="20">
        <v>231108</v>
      </c>
      <c r="D129" s="20">
        <v>0</v>
      </c>
      <c r="E129" s="20">
        <v>0</v>
      </c>
    </row>
    <row r="130" spans="1:5" ht="27.75" customHeight="1" x14ac:dyDescent="0.25">
      <c r="A130" s="3">
        <v>7</v>
      </c>
      <c r="B130" s="2" t="s">
        <v>20</v>
      </c>
      <c r="C130" s="20">
        <v>201798</v>
      </c>
      <c r="D130" s="20">
        <v>0</v>
      </c>
      <c r="E130" s="20">
        <v>0</v>
      </c>
    </row>
    <row r="131" spans="1:5" ht="27.75" customHeight="1" x14ac:dyDescent="0.25">
      <c r="A131" s="3">
        <v>8</v>
      </c>
      <c r="B131" s="2" t="s">
        <v>21</v>
      </c>
      <c r="C131" s="20">
        <v>1706</v>
      </c>
      <c r="D131" s="20">
        <v>0</v>
      </c>
      <c r="E131" s="20">
        <v>0</v>
      </c>
    </row>
    <row r="132" spans="1:5" ht="27.75" customHeight="1" x14ac:dyDescent="0.25">
      <c r="A132" s="3">
        <v>9</v>
      </c>
      <c r="B132" s="2" t="s">
        <v>38</v>
      </c>
      <c r="C132" s="20">
        <v>320842</v>
      </c>
      <c r="D132" s="20">
        <v>0</v>
      </c>
      <c r="E132" s="20">
        <v>0</v>
      </c>
    </row>
    <row r="133" spans="1:5" ht="27.75" customHeight="1" x14ac:dyDescent="0.25">
      <c r="A133" s="3">
        <v>10</v>
      </c>
      <c r="B133" s="2" t="s">
        <v>6</v>
      </c>
      <c r="C133" s="20">
        <v>15698</v>
      </c>
      <c r="D133" s="20">
        <v>0</v>
      </c>
      <c r="E133" s="20">
        <v>0</v>
      </c>
    </row>
    <row r="134" spans="1:5" ht="27.75" customHeight="1" x14ac:dyDescent="0.25">
      <c r="A134" s="3">
        <v>11</v>
      </c>
      <c r="B134" s="2" t="s">
        <v>7</v>
      </c>
      <c r="C134" s="20">
        <v>96390</v>
      </c>
      <c r="D134" s="20">
        <v>0</v>
      </c>
      <c r="E134" s="20">
        <v>0</v>
      </c>
    </row>
    <row r="135" spans="1:5" ht="27.75" customHeight="1" x14ac:dyDescent="0.25">
      <c r="A135" s="3">
        <v>12</v>
      </c>
      <c r="B135" s="2" t="s">
        <v>8</v>
      </c>
      <c r="C135" s="20">
        <v>30686</v>
      </c>
      <c r="D135" s="20">
        <v>0</v>
      </c>
      <c r="E135" s="20">
        <v>0</v>
      </c>
    </row>
    <row r="136" spans="1:5" ht="27.75" customHeight="1" x14ac:dyDescent="0.25">
      <c r="A136" s="3">
        <v>13</v>
      </c>
      <c r="B136" s="2" t="s">
        <v>22</v>
      </c>
      <c r="C136" s="20">
        <v>151140</v>
      </c>
      <c r="D136" s="20">
        <v>0</v>
      </c>
      <c r="E136" s="20">
        <v>0</v>
      </c>
    </row>
    <row r="137" spans="1:5" ht="27.75" customHeight="1" x14ac:dyDescent="0.25">
      <c r="A137" s="3">
        <v>14</v>
      </c>
      <c r="B137" s="2" t="s">
        <v>9</v>
      </c>
      <c r="C137" s="20">
        <v>2853206</v>
      </c>
      <c r="D137" s="20">
        <v>0</v>
      </c>
      <c r="E137" s="20">
        <v>0</v>
      </c>
    </row>
    <row r="138" spans="1:5" ht="27.75" customHeight="1" x14ac:dyDescent="0.25">
      <c r="A138" s="3">
        <v>15</v>
      </c>
      <c r="B138" s="2" t="s">
        <v>10</v>
      </c>
      <c r="C138" s="20">
        <v>149239</v>
      </c>
      <c r="D138" s="20">
        <v>0</v>
      </c>
      <c r="E138" s="20">
        <v>0</v>
      </c>
    </row>
    <row r="139" spans="1:5" ht="27.75" customHeight="1" x14ac:dyDescent="0.25">
      <c r="A139" s="3">
        <v>16</v>
      </c>
      <c r="B139" s="2" t="s">
        <v>17</v>
      </c>
      <c r="C139" s="20">
        <v>90997</v>
      </c>
      <c r="D139" s="20">
        <v>0</v>
      </c>
      <c r="E139" s="20">
        <v>0</v>
      </c>
    </row>
    <row r="140" spans="1:5" ht="27.75" customHeight="1" x14ac:dyDescent="0.25">
      <c r="A140" s="3">
        <v>17</v>
      </c>
      <c r="B140" s="2" t="s">
        <v>11</v>
      </c>
      <c r="C140" s="20">
        <v>150365</v>
      </c>
      <c r="D140" s="20">
        <v>0</v>
      </c>
      <c r="E140" s="20">
        <v>0</v>
      </c>
    </row>
    <row r="141" spans="1:5" ht="27.75" customHeight="1" x14ac:dyDescent="0.25">
      <c r="A141" s="32" t="s">
        <v>12</v>
      </c>
      <c r="B141" s="33"/>
      <c r="C141" s="20">
        <f>SUM(C124:C140)</f>
        <v>4629366</v>
      </c>
      <c r="D141" s="20">
        <f t="shared" ref="D141:E141" si="2">SUM(D124:D140)</f>
        <v>0</v>
      </c>
      <c r="E141" s="20">
        <f t="shared" si="2"/>
        <v>0</v>
      </c>
    </row>
    <row r="142" spans="1:5" x14ac:dyDescent="0.25">
      <c r="A142" s="7"/>
      <c r="B142" s="7"/>
      <c r="C142" s="8"/>
      <c r="D142" s="8"/>
      <c r="E142" s="8"/>
    </row>
    <row r="143" spans="1:5" x14ac:dyDescent="0.25">
      <c r="E143" s="10" t="s">
        <v>28</v>
      </c>
    </row>
    <row r="144" spans="1:5" x14ac:dyDescent="0.25">
      <c r="A144" s="30" t="s">
        <v>0</v>
      </c>
      <c r="B144" s="30"/>
      <c r="C144" s="30"/>
      <c r="D144" s="30"/>
      <c r="E144" s="30"/>
    </row>
    <row r="145" spans="1:5" ht="38.25" customHeight="1" x14ac:dyDescent="0.25">
      <c r="A145" s="34" t="s">
        <v>49</v>
      </c>
      <c r="B145" s="34"/>
      <c r="C145" s="34"/>
      <c r="D145" s="34"/>
      <c r="E145" s="34"/>
    </row>
    <row r="147" spans="1:5" x14ac:dyDescent="0.25">
      <c r="A147" s="28" t="s">
        <v>29</v>
      </c>
      <c r="B147" s="29" t="s">
        <v>2</v>
      </c>
      <c r="C147" s="29" t="s">
        <v>3</v>
      </c>
      <c r="D147" s="29"/>
      <c r="E147" s="29"/>
    </row>
    <row r="148" spans="1:5" x14ac:dyDescent="0.25">
      <c r="A148" s="28"/>
      <c r="B148" s="29"/>
      <c r="C148" s="17" t="s">
        <v>40</v>
      </c>
      <c r="D148" s="17" t="s">
        <v>43</v>
      </c>
      <c r="E148" s="17" t="s">
        <v>55</v>
      </c>
    </row>
    <row r="149" spans="1:5" x14ac:dyDescent="0.25">
      <c r="A149" s="1">
        <v>1</v>
      </c>
      <c r="B149" s="3">
        <v>2</v>
      </c>
      <c r="C149" s="3">
        <v>3</v>
      </c>
      <c r="D149" s="3">
        <v>4</v>
      </c>
      <c r="E149" s="3">
        <v>5</v>
      </c>
    </row>
    <row r="150" spans="1:5" ht="27.75" customHeight="1" x14ac:dyDescent="0.25">
      <c r="A150" s="3">
        <v>1</v>
      </c>
      <c r="B150" s="25" t="s">
        <v>19</v>
      </c>
      <c r="C150" s="20">
        <v>181341</v>
      </c>
      <c r="D150" s="20">
        <v>0</v>
      </c>
      <c r="E150" s="20">
        <v>0</v>
      </c>
    </row>
    <row r="151" spans="1:5" ht="27.75" customHeight="1" x14ac:dyDescent="0.25">
      <c r="A151" s="3">
        <v>2</v>
      </c>
      <c r="B151" s="25" t="s">
        <v>31</v>
      </c>
      <c r="C151" s="20">
        <v>669</v>
      </c>
      <c r="D151" s="20">
        <v>0</v>
      </c>
      <c r="E151" s="20">
        <v>0</v>
      </c>
    </row>
    <row r="152" spans="1:5" ht="27.75" customHeight="1" x14ac:dyDescent="0.25">
      <c r="A152" s="3">
        <v>3</v>
      </c>
      <c r="B152" s="25" t="s">
        <v>14</v>
      </c>
      <c r="C152" s="20">
        <v>671</v>
      </c>
      <c r="D152" s="20">
        <v>0</v>
      </c>
      <c r="E152" s="20">
        <v>0</v>
      </c>
    </row>
    <row r="153" spans="1:5" ht="27.75" customHeight="1" x14ac:dyDescent="0.25">
      <c r="A153" s="3">
        <v>4</v>
      </c>
      <c r="B153" s="25" t="s">
        <v>5</v>
      </c>
      <c r="C153" s="20">
        <v>456</v>
      </c>
      <c r="D153" s="20">
        <v>0</v>
      </c>
      <c r="E153" s="20">
        <v>0</v>
      </c>
    </row>
    <row r="154" spans="1:5" ht="27.75" customHeight="1" x14ac:dyDescent="0.25">
      <c r="A154" s="3">
        <v>5</v>
      </c>
      <c r="B154" s="25" t="s">
        <v>15</v>
      </c>
      <c r="C154" s="20">
        <v>1054</v>
      </c>
      <c r="D154" s="20">
        <v>0</v>
      </c>
      <c r="E154" s="20">
        <v>0</v>
      </c>
    </row>
    <row r="155" spans="1:5" ht="27.75" customHeight="1" x14ac:dyDescent="0.25">
      <c r="A155" s="3">
        <v>6</v>
      </c>
      <c r="B155" s="25" t="s">
        <v>16</v>
      </c>
      <c r="C155" s="20">
        <v>1108</v>
      </c>
      <c r="D155" s="20">
        <v>0</v>
      </c>
      <c r="E155" s="20">
        <v>0</v>
      </c>
    </row>
    <row r="156" spans="1:5" ht="27.75" customHeight="1" x14ac:dyDescent="0.25">
      <c r="A156" s="3">
        <v>7</v>
      </c>
      <c r="B156" s="25" t="s">
        <v>20</v>
      </c>
      <c r="C156" s="20">
        <v>1798</v>
      </c>
      <c r="D156" s="20">
        <v>0</v>
      </c>
      <c r="E156" s="20">
        <v>0</v>
      </c>
    </row>
    <row r="157" spans="1:5" ht="27.75" customHeight="1" x14ac:dyDescent="0.25">
      <c r="A157" s="3">
        <v>8</v>
      </c>
      <c r="B157" s="25" t="s">
        <v>21</v>
      </c>
      <c r="C157" s="20">
        <v>1706</v>
      </c>
      <c r="D157" s="20">
        <v>0</v>
      </c>
      <c r="E157" s="20">
        <v>0</v>
      </c>
    </row>
    <row r="158" spans="1:5" ht="27.75" customHeight="1" x14ac:dyDescent="0.25">
      <c r="A158" s="3">
        <v>9</v>
      </c>
      <c r="B158" s="2" t="s">
        <v>38</v>
      </c>
      <c r="C158" s="20">
        <v>842</v>
      </c>
      <c r="D158" s="20">
        <v>0</v>
      </c>
      <c r="E158" s="20">
        <v>0</v>
      </c>
    </row>
    <row r="159" spans="1:5" ht="27.75" customHeight="1" x14ac:dyDescent="0.25">
      <c r="A159" s="3">
        <v>10</v>
      </c>
      <c r="B159" s="2" t="s">
        <v>6</v>
      </c>
      <c r="C159" s="20">
        <v>698</v>
      </c>
      <c r="D159" s="20">
        <v>0</v>
      </c>
      <c r="E159" s="20">
        <v>0</v>
      </c>
    </row>
    <row r="160" spans="1:5" ht="27.75" customHeight="1" x14ac:dyDescent="0.25">
      <c r="A160" s="3">
        <v>11</v>
      </c>
      <c r="B160" s="25" t="s">
        <v>7</v>
      </c>
      <c r="C160" s="20">
        <v>390</v>
      </c>
      <c r="D160" s="20">
        <v>0</v>
      </c>
      <c r="E160" s="20">
        <v>0</v>
      </c>
    </row>
    <row r="161" spans="1:5" ht="27.75" customHeight="1" x14ac:dyDescent="0.25">
      <c r="A161" s="3">
        <v>12</v>
      </c>
      <c r="B161" s="25" t="s">
        <v>8</v>
      </c>
      <c r="C161" s="20">
        <v>686</v>
      </c>
      <c r="D161" s="20">
        <v>0</v>
      </c>
      <c r="E161" s="20">
        <v>0</v>
      </c>
    </row>
    <row r="162" spans="1:5" ht="27.75" customHeight="1" x14ac:dyDescent="0.25">
      <c r="A162" s="3">
        <v>13</v>
      </c>
      <c r="B162" s="25" t="s">
        <v>22</v>
      </c>
      <c r="C162" s="20">
        <v>1140</v>
      </c>
      <c r="D162" s="20">
        <v>0</v>
      </c>
      <c r="E162" s="20">
        <v>0</v>
      </c>
    </row>
    <row r="163" spans="1:5" ht="27.75" customHeight="1" x14ac:dyDescent="0.25">
      <c r="A163" s="3">
        <v>14</v>
      </c>
      <c r="B163" s="25" t="s">
        <v>9</v>
      </c>
      <c r="C163" s="20">
        <v>440</v>
      </c>
      <c r="D163" s="20">
        <v>0</v>
      </c>
      <c r="E163" s="20">
        <v>0</v>
      </c>
    </row>
    <row r="164" spans="1:5" ht="27.75" customHeight="1" x14ac:dyDescent="0.25">
      <c r="A164" s="3">
        <v>15</v>
      </c>
      <c r="B164" s="25" t="s">
        <v>10</v>
      </c>
      <c r="C164" s="20">
        <v>639</v>
      </c>
      <c r="D164" s="20">
        <v>0</v>
      </c>
      <c r="E164" s="20">
        <v>0</v>
      </c>
    </row>
    <row r="165" spans="1:5" ht="27.75" customHeight="1" x14ac:dyDescent="0.25">
      <c r="A165" s="3">
        <v>16</v>
      </c>
      <c r="B165" s="25" t="s">
        <v>17</v>
      </c>
      <c r="C165" s="20">
        <v>180997</v>
      </c>
      <c r="D165" s="20">
        <v>0</v>
      </c>
      <c r="E165" s="20">
        <v>0</v>
      </c>
    </row>
    <row r="166" spans="1:5" ht="27.75" customHeight="1" x14ac:dyDescent="0.25">
      <c r="A166" s="3">
        <v>17</v>
      </c>
      <c r="B166" s="25" t="s">
        <v>11</v>
      </c>
      <c r="C166" s="20">
        <v>365</v>
      </c>
      <c r="D166" s="20">
        <v>0</v>
      </c>
      <c r="E166" s="20">
        <v>0</v>
      </c>
    </row>
    <row r="167" spans="1:5" ht="27.75" customHeight="1" x14ac:dyDescent="0.25">
      <c r="A167" s="35" t="s">
        <v>12</v>
      </c>
      <c r="B167" s="36"/>
      <c r="C167" s="20">
        <f>SUM(C150:C166)</f>
        <v>375000</v>
      </c>
      <c r="D167" s="20">
        <f t="shared" ref="D167:E167" si="3">SUM(D150:D166)</f>
        <v>0</v>
      </c>
      <c r="E167" s="20">
        <f t="shared" si="3"/>
        <v>0</v>
      </c>
    </row>
    <row r="168" spans="1:5" x14ac:dyDescent="0.25">
      <c r="A168" s="7"/>
      <c r="B168" s="21"/>
      <c r="C168" s="22"/>
      <c r="D168" s="22"/>
      <c r="E168" s="22"/>
    </row>
    <row r="169" spans="1:5" x14ac:dyDescent="0.25">
      <c r="A169" s="7"/>
      <c r="B169" s="21"/>
      <c r="C169" s="22"/>
      <c r="D169" s="22"/>
      <c r="E169" s="10" t="s">
        <v>33</v>
      </c>
    </row>
    <row r="170" spans="1:5" x14ac:dyDescent="0.25">
      <c r="A170" s="7"/>
      <c r="B170" s="21"/>
      <c r="C170" s="22"/>
      <c r="D170" s="22"/>
      <c r="E170" s="22"/>
    </row>
    <row r="171" spans="1:5" x14ac:dyDescent="0.25">
      <c r="A171" s="30" t="s">
        <v>0</v>
      </c>
      <c r="B171" s="30"/>
      <c r="C171" s="30"/>
      <c r="D171" s="30"/>
      <c r="E171" s="30"/>
    </row>
    <row r="172" spans="1:5" ht="39" customHeight="1" x14ac:dyDescent="0.25">
      <c r="A172" s="31" t="s">
        <v>50</v>
      </c>
      <c r="B172" s="31"/>
      <c r="C172" s="31"/>
      <c r="D172" s="31"/>
      <c r="E172" s="31"/>
    </row>
    <row r="174" spans="1:5" x14ac:dyDescent="0.25">
      <c r="A174" s="28" t="s">
        <v>29</v>
      </c>
      <c r="B174" s="29" t="s">
        <v>2</v>
      </c>
      <c r="C174" s="29" t="s">
        <v>3</v>
      </c>
      <c r="D174" s="29"/>
      <c r="E174" s="29"/>
    </row>
    <row r="175" spans="1:5" x14ac:dyDescent="0.25">
      <c r="A175" s="28"/>
      <c r="B175" s="29"/>
      <c r="C175" s="17" t="s">
        <v>40</v>
      </c>
      <c r="D175" s="17" t="s">
        <v>43</v>
      </c>
      <c r="E175" s="17" t="s">
        <v>55</v>
      </c>
    </row>
    <row r="176" spans="1:5" x14ac:dyDescent="0.25">
      <c r="A176" s="3">
        <v>1</v>
      </c>
      <c r="B176" s="3">
        <v>2</v>
      </c>
      <c r="C176" s="3">
        <v>3</v>
      </c>
      <c r="D176" s="3">
        <v>4</v>
      </c>
      <c r="E176" s="3">
        <v>5</v>
      </c>
    </row>
    <row r="177" spans="1:5" ht="27.75" customHeight="1" x14ac:dyDescent="0.25">
      <c r="A177" s="3">
        <v>1</v>
      </c>
      <c r="B177" s="25" t="s">
        <v>19</v>
      </c>
      <c r="C177" s="20">
        <v>142041</v>
      </c>
      <c r="D177" s="20">
        <v>0</v>
      </c>
      <c r="E177" s="20">
        <v>0</v>
      </c>
    </row>
    <row r="178" spans="1:5" ht="27.75" customHeight="1" x14ac:dyDescent="0.25">
      <c r="A178" s="3">
        <v>2</v>
      </c>
      <c r="B178" s="25" t="s">
        <v>31</v>
      </c>
      <c r="C178" s="20">
        <v>84669</v>
      </c>
      <c r="D178" s="20">
        <v>0</v>
      </c>
      <c r="E178" s="20">
        <v>0</v>
      </c>
    </row>
    <row r="179" spans="1:5" ht="27.75" customHeight="1" x14ac:dyDescent="0.25">
      <c r="A179" s="3">
        <v>3</v>
      </c>
      <c r="B179" s="25" t="s">
        <v>14</v>
      </c>
      <c r="C179" s="20">
        <v>96971</v>
      </c>
      <c r="D179" s="20">
        <v>0</v>
      </c>
      <c r="E179" s="20">
        <v>0</v>
      </c>
    </row>
    <row r="180" spans="1:5" ht="27.75" customHeight="1" x14ac:dyDescent="0.25">
      <c r="A180" s="3">
        <v>4</v>
      </c>
      <c r="B180" s="25" t="s">
        <v>5</v>
      </c>
      <c r="C180" s="20">
        <v>61956</v>
      </c>
      <c r="D180" s="20">
        <v>0</v>
      </c>
      <c r="E180" s="20">
        <v>0</v>
      </c>
    </row>
    <row r="181" spans="1:5" ht="27.75" customHeight="1" x14ac:dyDescent="0.25">
      <c r="A181" s="3">
        <v>5</v>
      </c>
      <c r="B181" s="25" t="s">
        <v>15</v>
      </c>
      <c r="C181" s="20">
        <v>118594</v>
      </c>
      <c r="D181" s="20">
        <v>0</v>
      </c>
      <c r="E181" s="20">
        <v>0</v>
      </c>
    </row>
    <row r="182" spans="1:5" ht="27.75" customHeight="1" x14ac:dyDescent="0.25">
      <c r="A182" s="3">
        <v>6</v>
      </c>
      <c r="B182" s="25" t="s">
        <v>16</v>
      </c>
      <c r="C182" s="20">
        <v>161608</v>
      </c>
      <c r="D182" s="20">
        <v>0</v>
      </c>
      <c r="E182" s="20">
        <v>0</v>
      </c>
    </row>
    <row r="183" spans="1:5" ht="27.75" customHeight="1" x14ac:dyDescent="0.25">
      <c r="A183" s="3">
        <v>7</v>
      </c>
      <c r="B183" s="25" t="s">
        <v>20</v>
      </c>
      <c r="C183" s="20">
        <v>290698</v>
      </c>
      <c r="D183" s="20">
        <v>0</v>
      </c>
      <c r="E183" s="20">
        <v>0</v>
      </c>
    </row>
    <row r="184" spans="1:5" ht="27.75" customHeight="1" x14ac:dyDescent="0.25">
      <c r="A184" s="3">
        <v>8</v>
      </c>
      <c r="B184" s="25" t="s">
        <v>21</v>
      </c>
      <c r="C184" s="20">
        <v>226406</v>
      </c>
      <c r="D184" s="20">
        <v>0</v>
      </c>
      <c r="E184" s="20">
        <v>0</v>
      </c>
    </row>
    <row r="185" spans="1:5" ht="27.75" customHeight="1" x14ac:dyDescent="0.25">
      <c r="A185" s="3">
        <v>9</v>
      </c>
      <c r="B185" s="2" t="s">
        <v>38</v>
      </c>
      <c r="C185" s="20">
        <v>106642</v>
      </c>
      <c r="D185" s="20">
        <v>0</v>
      </c>
      <c r="E185" s="20">
        <v>0</v>
      </c>
    </row>
    <row r="186" spans="1:5" ht="27.75" customHeight="1" x14ac:dyDescent="0.25">
      <c r="A186" s="3">
        <v>10</v>
      </c>
      <c r="B186" s="2" t="s">
        <v>6</v>
      </c>
      <c r="C186" s="20">
        <v>84698</v>
      </c>
      <c r="D186" s="20">
        <v>0</v>
      </c>
      <c r="E186" s="20">
        <v>0</v>
      </c>
    </row>
    <row r="187" spans="1:5" ht="27.75" customHeight="1" x14ac:dyDescent="0.25">
      <c r="A187" s="3">
        <v>11</v>
      </c>
      <c r="B187" s="25" t="s">
        <v>7</v>
      </c>
      <c r="C187" s="20">
        <v>84390</v>
      </c>
      <c r="D187" s="20">
        <v>0</v>
      </c>
      <c r="E187" s="20">
        <v>0</v>
      </c>
    </row>
    <row r="188" spans="1:5" ht="27.75" customHeight="1" x14ac:dyDescent="0.25">
      <c r="A188" s="3">
        <v>12</v>
      </c>
      <c r="B188" s="25" t="s">
        <v>8</v>
      </c>
      <c r="C188" s="20">
        <v>84686</v>
      </c>
      <c r="D188" s="20">
        <v>0</v>
      </c>
      <c r="E188" s="20">
        <v>0</v>
      </c>
    </row>
    <row r="189" spans="1:5" ht="27.75" customHeight="1" x14ac:dyDescent="0.25">
      <c r="A189" s="3">
        <v>13</v>
      </c>
      <c r="B189" s="25" t="s">
        <v>22</v>
      </c>
      <c r="C189" s="20">
        <v>161640</v>
      </c>
      <c r="D189" s="20">
        <v>0</v>
      </c>
      <c r="E189" s="20">
        <v>0</v>
      </c>
    </row>
    <row r="190" spans="1:5" ht="27.75" customHeight="1" x14ac:dyDescent="0.25">
      <c r="A190" s="3">
        <v>14</v>
      </c>
      <c r="B190" s="25" t="s">
        <v>9</v>
      </c>
      <c r="C190" s="20">
        <v>72140</v>
      </c>
      <c r="D190" s="20">
        <v>0</v>
      </c>
      <c r="E190" s="20">
        <v>0</v>
      </c>
    </row>
    <row r="191" spans="1:5" ht="27.75" customHeight="1" x14ac:dyDescent="0.25">
      <c r="A191" s="3">
        <v>15</v>
      </c>
      <c r="B191" s="25" t="s">
        <v>10</v>
      </c>
      <c r="C191" s="20">
        <v>72339</v>
      </c>
      <c r="D191" s="20">
        <v>0</v>
      </c>
      <c r="E191" s="20">
        <v>0</v>
      </c>
    </row>
    <row r="192" spans="1:5" ht="27.75" customHeight="1" x14ac:dyDescent="0.25">
      <c r="A192" s="3">
        <v>16</v>
      </c>
      <c r="B192" s="25" t="s">
        <v>17</v>
      </c>
      <c r="C192" s="20">
        <v>84997</v>
      </c>
      <c r="D192" s="20">
        <v>0</v>
      </c>
      <c r="E192" s="20">
        <v>0</v>
      </c>
    </row>
    <row r="193" spans="1:8" ht="27.75" customHeight="1" x14ac:dyDescent="0.25">
      <c r="A193" s="3">
        <v>17</v>
      </c>
      <c r="B193" s="25" t="s">
        <v>11</v>
      </c>
      <c r="C193" s="20">
        <v>39965</v>
      </c>
      <c r="D193" s="20">
        <v>0</v>
      </c>
      <c r="E193" s="20">
        <v>0</v>
      </c>
    </row>
    <row r="194" spans="1:8" ht="27.75" customHeight="1" x14ac:dyDescent="0.25">
      <c r="A194" s="32" t="s">
        <v>12</v>
      </c>
      <c r="B194" s="33"/>
      <c r="C194" s="20">
        <f>SUM(C177:C193)</f>
        <v>1974440</v>
      </c>
      <c r="D194" s="20">
        <f t="shared" ref="D194:E194" si="4">SUM(D177:D193)</f>
        <v>0</v>
      </c>
      <c r="E194" s="20">
        <f t="shared" si="4"/>
        <v>0</v>
      </c>
    </row>
    <row r="195" spans="1:8" x14ac:dyDescent="0.25">
      <c r="E195" s="10"/>
    </row>
    <row r="196" spans="1:8" x14ac:dyDescent="0.25">
      <c r="E196" s="10" t="s">
        <v>34</v>
      </c>
    </row>
    <row r="197" spans="1:8" x14ac:dyDescent="0.25">
      <c r="A197" s="30" t="s">
        <v>0</v>
      </c>
      <c r="B197" s="30"/>
      <c r="C197" s="30"/>
      <c r="D197" s="30"/>
      <c r="E197" s="30"/>
    </row>
    <row r="198" spans="1:8" ht="60" customHeight="1" x14ac:dyDescent="0.25">
      <c r="A198" s="31" t="s">
        <v>56</v>
      </c>
      <c r="B198" s="31"/>
      <c r="C198" s="31"/>
      <c r="D198" s="31"/>
      <c r="E198" s="31"/>
    </row>
    <row r="200" spans="1:8" collapsed="1" x14ac:dyDescent="0.25">
      <c r="A200" s="28" t="s">
        <v>29</v>
      </c>
      <c r="B200" s="29" t="s">
        <v>2</v>
      </c>
      <c r="C200" s="29" t="s">
        <v>3</v>
      </c>
      <c r="D200" s="29"/>
      <c r="E200" s="29"/>
    </row>
    <row r="201" spans="1:8" x14ac:dyDescent="0.25">
      <c r="A201" s="28"/>
      <c r="B201" s="29"/>
      <c r="C201" s="17" t="s">
        <v>40</v>
      </c>
      <c r="D201" s="17" t="s">
        <v>43</v>
      </c>
      <c r="E201" s="17" t="s">
        <v>55</v>
      </c>
    </row>
    <row r="202" spans="1:8" x14ac:dyDescent="0.25">
      <c r="A202" s="1">
        <v>1</v>
      </c>
      <c r="B202" s="3">
        <v>2</v>
      </c>
      <c r="C202" s="3">
        <v>3</v>
      </c>
      <c r="D202" s="3">
        <v>4</v>
      </c>
      <c r="E202" s="3">
        <v>5</v>
      </c>
      <c r="G202" s="9" t="s">
        <v>47</v>
      </c>
      <c r="H202" s="9" t="s">
        <v>48</v>
      </c>
    </row>
    <row r="203" spans="1:8" ht="27.75" customHeight="1" x14ac:dyDescent="0.25">
      <c r="A203" s="3">
        <v>1</v>
      </c>
      <c r="B203" s="2" t="s">
        <v>4</v>
      </c>
      <c r="C203" s="20">
        <f>G203+H203</f>
        <v>5796</v>
      </c>
      <c r="D203" s="20">
        <v>0</v>
      </c>
      <c r="E203" s="20">
        <v>0</v>
      </c>
      <c r="G203" s="23"/>
      <c r="H203" s="23">
        <v>5796</v>
      </c>
    </row>
    <row r="204" spans="1:8" ht="27.75" customHeight="1" x14ac:dyDescent="0.25">
      <c r="A204" s="3">
        <v>2</v>
      </c>
      <c r="B204" s="2" t="s">
        <v>14</v>
      </c>
      <c r="C204" s="20">
        <f t="shared" ref="C204:C213" si="5">G204+H204</f>
        <v>9072</v>
      </c>
      <c r="D204" s="20">
        <v>0</v>
      </c>
      <c r="E204" s="20">
        <v>0</v>
      </c>
      <c r="G204" s="23"/>
      <c r="H204" s="23">
        <v>9072</v>
      </c>
    </row>
    <row r="205" spans="1:8" ht="27.75" customHeight="1" x14ac:dyDescent="0.25">
      <c r="A205" s="3">
        <v>3</v>
      </c>
      <c r="B205" s="2" t="s">
        <v>15</v>
      </c>
      <c r="C205" s="20">
        <f t="shared" si="5"/>
        <v>36540</v>
      </c>
      <c r="D205" s="20">
        <v>0</v>
      </c>
      <c r="E205" s="20">
        <v>0</v>
      </c>
      <c r="G205" s="23"/>
      <c r="H205" s="23">
        <v>36540</v>
      </c>
    </row>
    <row r="206" spans="1:8" ht="27.75" customHeight="1" x14ac:dyDescent="0.25">
      <c r="A206" s="3">
        <v>4</v>
      </c>
      <c r="B206" s="2" t="s">
        <v>16</v>
      </c>
      <c r="C206" s="20">
        <f t="shared" si="5"/>
        <v>112140</v>
      </c>
      <c r="D206" s="20">
        <v>0</v>
      </c>
      <c r="E206" s="20">
        <v>0</v>
      </c>
      <c r="G206" s="23"/>
      <c r="H206" s="23">
        <v>112140</v>
      </c>
    </row>
    <row r="207" spans="1:8" ht="27.75" customHeight="1" x14ac:dyDescent="0.25">
      <c r="A207" s="3">
        <v>5</v>
      </c>
      <c r="B207" s="2" t="s">
        <v>6</v>
      </c>
      <c r="C207" s="20">
        <f t="shared" si="5"/>
        <v>34776</v>
      </c>
      <c r="D207" s="20">
        <v>0</v>
      </c>
      <c r="E207" s="20">
        <v>0</v>
      </c>
      <c r="G207" s="23"/>
      <c r="H207" s="23">
        <v>34776</v>
      </c>
    </row>
    <row r="208" spans="1:8" ht="27.75" customHeight="1" x14ac:dyDescent="0.25">
      <c r="A208" s="3">
        <v>6</v>
      </c>
      <c r="B208" s="2" t="s">
        <v>8</v>
      </c>
      <c r="C208" s="20">
        <f t="shared" si="5"/>
        <v>24948</v>
      </c>
      <c r="D208" s="20">
        <v>0</v>
      </c>
      <c r="E208" s="20">
        <v>0</v>
      </c>
      <c r="G208" s="23"/>
      <c r="H208" s="23">
        <v>24948</v>
      </c>
    </row>
    <row r="209" spans="1:8" ht="27.75" customHeight="1" x14ac:dyDescent="0.25">
      <c r="A209" s="3">
        <v>7</v>
      </c>
      <c r="B209" s="2" t="s">
        <v>22</v>
      </c>
      <c r="C209" s="20">
        <f t="shared" si="5"/>
        <v>10584</v>
      </c>
      <c r="D209" s="20">
        <v>0</v>
      </c>
      <c r="E209" s="20">
        <v>0</v>
      </c>
      <c r="G209" s="23"/>
      <c r="H209" s="23">
        <v>10584</v>
      </c>
    </row>
    <row r="210" spans="1:8" ht="27.75" customHeight="1" x14ac:dyDescent="0.25">
      <c r="A210" s="3">
        <v>8</v>
      </c>
      <c r="B210" s="2" t="s">
        <v>9</v>
      </c>
      <c r="C210" s="20">
        <f t="shared" si="5"/>
        <v>16884</v>
      </c>
      <c r="D210" s="20">
        <v>0</v>
      </c>
      <c r="E210" s="20">
        <v>0</v>
      </c>
      <c r="G210" s="23"/>
      <c r="H210" s="23">
        <v>16884</v>
      </c>
    </row>
    <row r="211" spans="1:8" ht="27.75" customHeight="1" x14ac:dyDescent="0.25">
      <c r="A211" s="3">
        <v>9</v>
      </c>
      <c r="B211" s="2" t="s">
        <v>10</v>
      </c>
      <c r="C211" s="20">
        <f t="shared" si="5"/>
        <v>50400</v>
      </c>
      <c r="D211" s="20">
        <v>0</v>
      </c>
      <c r="E211" s="20">
        <v>0</v>
      </c>
      <c r="G211" s="23"/>
      <c r="H211" s="23">
        <v>50400</v>
      </c>
    </row>
    <row r="212" spans="1:8" ht="27.75" customHeight="1" x14ac:dyDescent="0.25">
      <c r="A212" s="3">
        <v>10</v>
      </c>
      <c r="B212" s="2" t="s">
        <v>17</v>
      </c>
      <c r="C212" s="20">
        <f t="shared" si="5"/>
        <v>17640</v>
      </c>
      <c r="D212" s="20">
        <v>0</v>
      </c>
      <c r="E212" s="20">
        <v>0</v>
      </c>
      <c r="G212" s="23"/>
      <c r="H212" s="23">
        <v>17640</v>
      </c>
    </row>
    <row r="213" spans="1:8" ht="27.75" customHeight="1" x14ac:dyDescent="0.25">
      <c r="A213" s="3">
        <v>11</v>
      </c>
      <c r="B213" s="2" t="s">
        <v>11</v>
      </c>
      <c r="C213" s="20">
        <f t="shared" si="5"/>
        <v>8820</v>
      </c>
      <c r="D213" s="20">
        <v>0</v>
      </c>
      <c r="E213" s="20">
        <v>0</v>
      </c>
      <c r="G213" s="23"/>
      <c r="H213" s="23">
        <v>8820</v>
      </c>
    </row>
    <row r="214" spans="1:8" ht="27.75" customHeight="1" x14ac:dyDescent="0.25">
      <c r="A214" s="35" t="s">
        <v>12</v>
      </c>
      <c r="B214" s="36"/>
      <c r="C214" s="20">
        <f>SUM(C203:C213)</f>
        <v>327600</v>
      </c>
      <c r="D214" s="20">
        <f t="shared" ref="D214:E214" si="6">SUM(D203:D213)</f>
        <v>0</v>
      </c>
      <c r="E214" s="20">
        <f t="shared" si="6"/>
        <v>0</v>
      </c>
      <c r="G214" s="20">
        <f t="shared" ref="G214" si="7">SUM(G203:G213)</f>
        <v>0</v>
      </c>
      <c r="H214" s="20">
        <f t="shared" ref="H214" si="8">SUM(H203:H213)</f>
        <v>327600</v>
      </c>
    </row>
    <row r="215" spans="1:8" x14ac:dyDescent="0.25">
      <c r="A215" s="7"/>
      <c r="B215" s="7"/>
      <c r="C215" s="19"/>
      <c r="D215" s="8"/>
      <c r="E215" s="8"/>
    </row>
    <row r="216" spans="1:8" x14ac:dyDescent="0.25">
      <c r="E216" s="10" t="s">
        <v>36</v>
      </c>
    </row>
    <row r="217" spans="1:8" x14ac:dyDescent="0.25">
      <c r="A217" s="30" t="s">
        <v>0</v>
      </c>
      <c r="B217" s="30"/>
      <c r="C217" s="30"/>
      <c r="D217" s="30"/>
      <c r="E217" s="30"/>
    </row>
    <row r="218" spans="1:8" ht="39" customHeight="1" x14ac:dyDescent="0.25">
      <c r="A218" s="34" t="s">
        <v>51</v>
      </c>
      <c r="B218" s="34"/>
      <c r="C218" s="34"/>
      <c r="D218" s="34"/>
      <c r="E218" s="34"/>
    </row>
    <row r="220" spans="1:8" x14ac:dyDescent="0.25">
      <c r="A220" s="28" t="s">
        <v>29</v>
      </c>
      <c r="B220" s="29" t="s">
        <v>2</v>
      </c>
      <c r="C220" s="29" t="s">
        <v>3</v>
      </c>
      <c r="D220" s="29"/>
      <c r="E220" s="29"/>
    </row>
    <row r="221" spans="1:8" x14ac:dyDescent="0.25">
      <c r="A221" s="28"/>
      <c r="B221" s="29"/>
      <c r="C221" s="17" t="s">
        <v>40</v>
      </c>
      <c r="D221" s="17" t="s">
        <v>43</v>
      </c>
      <c r="E221" s="17" t="s">
        <v>55</v>
      </c>
    </row>
    <row r="222" spans="1:8" x14ac:dyDescent="0.25">
      <c r="A222" s="1">
        <v>1</v>
      </c>
      <c r="B222" s="3">
        <v>2</v>
      </c>
      <c r="C222" s="3">
        <v>3</v>
      </c>
      <c r="D222" s="3">
        <v>4</v>
      </c>
      <c r="E222" s="3">
        <v>5</v>
      </c>
    </row>
    <row r="223" spans="1:8" ht="27.75" customHeight="1" collapsed="1" x14ac:dyDescent="0.25">
      <c r="A223" s="3">
        <v>1</v>
      </c>
      <c r="B223" s="2" t="s">
        <v>19</v>
      </c>
      <c r="C223" s="20">
        <v>75000</v>
      </c>
      <c r="D223" s="20">
        <v>0</v>
      </c>
      <c r="E223" s="20">
        <v>0</v>
      </c>
    </row>
    <row r="224" spans="1:8" ht="27.75" customHeight="1" x14ac:dyDescent="0.25">
      <c r="A224" s="3">
        <v>2</v>
      </c>
      <c r="B224" s="2" t="s">
        <v>4</v>
      </c>
      <c r="C224" s="20">
        <v>75000</v>
      </c>
      <c r="D224" s="20">
        <v>0</v>
      </c>
      <c r="E224" s="20">
        <v>0</v>
      </c>
    </row>
    <row r="225" spans="1:5" ht="27.75" customHeight="1" x14ac:dyDescent="0.25">
      <c r="A225" s="3">
        <v>3</v>
      </c>
      <c r="B225" s="2" t="s">
        <v>14</v>
      </c>
      <c r="C225" s="20">
        <f>37500</f>
        <v>37500</v>
      </c>
      <c r="D225" s="20">
        <v>0</v>
      </c>
      <c r="E225" s="20">
        <v>0</v>
      </c>
    </row>
    <row r="226" spans="1:5" ht="27.75" customHeight="1" x14ac:dyDescent="0.25">
      <c r="A226" s="3">
        <v>4</v>
      </c>
      <c r="B226" s="2" t="s">
        <v>5</v>
      </c>
      <c r="C226" s="20">
        <f>37500</f>
        <v>37500</v>
      </c>
      <c r="D226" s="20">
        <v>0</v>
      </c>
      <c r="E226" s="20">
        <v>0</v>
      </c>
    </row>
    <row r="227" spans="1:5" ht="27.75" customHeight="1" x14ac:dyDescent="0.25">
      <c r="A227" s="3">
        <v>5</v>
      </c>
      <c r="B227" s="2" t="s">
        <v>15</v>
      </c>
      <c r="C227" s="20">
        <f>22500</f>
        <v>22500</v>
      </c>
      <c r="D227" s="20">
        <v>0</v>
      </c>
      <c r="E227" s="20">
        <v>0</v>
      </c>
    </row>
    <row r="228" spans="1:5" ht="27.75" customHeight="1" x14ac:dyDescent="0.25">
      <c r="A228" s="3">
        <v>6</v>
      </c>
      <c r="B228" s="2" t="s">
        <v>16</v>
      </c>
      <c r="C228" s="20">
        <f>22500</f>
        <v>22500</v>
      </c>
      <c r="D228" s="20">
        <v>0</v>
      </c>
      <c r="E228" s="20">
        <v>0</v>
      </c>
    </row>
    <row r="229" spans="1:5" ht="27.75" customHeight="1" x14ac:dyDescent="0.25">
      <c r="A229" s="3">
        <v>7</v>
      </c>
      <c r="B229" s="2" t="s">
        <v>20</v>
      </c>
      <c r="C229" s="20">
        <f>37500</f>
        <v>37500</v>
      </c>
      <c r="D229" s="20">
        <v>0</v>
      </c>
      <c r="E229" s="20">
        <v>0</v>
      </c>
    </row>
    <row r="230" spans="1:5" ht="27.75" customHeight="1" x14ac:dyDescent="0.25">
      <c r="A230" s="3">
        <v>8</v>
      </c>
      <c r="B230" s="2" t="s">
        <v>21</v>
      </c>
      <c r="C230" s="20">
        <f>37500</f>
        <v>37500</v>
      </c>
      <c r="D230" s="20">
        <v>0</v>
      </c>
      <c r="E230" s="20">
        <v>0</v>
      </c>
    </row>
    <row r="231" spans="1:5" ht="27.75" customHeight="1" x14ac:dyDescent="0.25">
      <c r="A231" s="3">
        <v>9</v>
      </c>
      <c r="B231" s="2" t="s">
        <v>38</v>
      </c>
      <c r="C231" s="20">
        <v>37500</v>
      </c>
      <c r="D231" s="20">
        <v>0</v>
      </c>
      <c r="E231" s="20">
        <v>0</v>
      </c>
    </row>
    <row r="232" spans="1:5" ht="27.75" customHeight="1" x14ac:dyDescent="0.25">
      <c r="A232" s="3">
        <v>10</v>
      </c>
      <c r="B232" s="2" t="s">
        <v>6</v>
      </c>
      <c r="C232" s="20">
        <v>30000</v>
      </c>
      <c r="D232" s="20">
        <v>0</v>
      </c>
      <c r="E232" s="20">
        <v>0</v>
      </c>
    </row>
    <row r="233" spans="1:5" ht="27.75" customHeight="1" x14ac:dyDescent="0.25">
      <c r="A233" s="3">
        <v>11</v>
      </c>
      <c r="B233" s="2" t="s">
        <v>7</v>
      </c>
      <c r="C233" s="20">
        <v>22500</v>
      </c>
      <c r="D233" s="20">
        <v>0</v>
      </c>
      <c r="E233" s="20">
        <v>0</v>
      </c>
    </row>
    <row r="234" spans="1:5" ht="27.75" customHeight="1" x14ac:dyDescent="0.25">
      <c r="A234" s="3">
        <v>12</v>
      </c>
      <c r="B234" s="2" t="s">
        <v>8</v>
      </c>
      <c r="C234" s="20">
        <f>37500</f>
        <v>37500</v>
      </c>
      <c r="D234" s="20">
        <v>0</v>
      </c>
      <c r="E234" s="20">
        <v>0</v>
      </c>
    </row>
    <row r="235" spans="1:5" ht="27.75" customHeight="1" x14ac:dyDescent="0.25">
      <c r="A235" s="3">
        <v>13</v>
      </c>
      <c r="B235" s="2" t="s">
        <v>22</v>
      </c>
      <c r="C235" s="20">
        <f>30000</f>
        <v>30000</v>
      </c>
      <c r="D235" s="20">
        <v>0</v>
      </c>
      <c r="E235" s="20">
        <v>0</v>
      </c>
    </row>
    <row r="236" spans="1:5" ht="27.75" customHeight="1" x14ac:dyDescent="0.25">
      <c r="A236" s="3">
        <v>14</v>
      </c>
      <c r="B236" s="2" t="s">
        <v>9</v>
      </c>
      <c r="C236" s="20">
        <v>67500</v>
      </c>
      <c r="D236" s="20">
        <v>0</v>
      </c>
      <c r="E236" s="20">
        <v>0</v>
      </c>
    </row>
    <row r="237" spans="1:5" ht="27.75" customHeight="1" x14ac:dyDescent="0.25">
      <c r="A237" s="3">
        <v>15</v>
      </c>
      <c r="B237" s="2" t="s">
        <v>10</v>
      </c>
      <c r="C237" s="20">
        <v>15000</v>
      </c>
      <c r="D237" s="20">
        <v>0</v>
      </c>
      <c r="E237" s="20">
        <v>0</v>
      </c>
    </row>
    <row r="238" spans="1:5" ht="27.75" customHeight="1" x14ac:dyDescent="0.25">
      <c r="A238" s="3">
        <v>16</v>
      </c>
      <c r="B238" s="2" t="s">
        <v>17</v>
      </c>
      <c r="C238" s="20">
        <v>15000</v>
      </c>
      <c r="D238" s="20">
        <v>0</v>
      </c>
      <c r="E238" s="20">
        <v>0</v>
      </c>
    </row>
    <row r="239" spans="1:5" ht="27.75" customHeight="1" x14ac:dyDescent="0.25">
      <c r="A239" s="3">
        <v>17</v>
      </c>
      <c r="B239" s="2" t="s">
        <v>11</v>
      </c>
      <c r="C239" s="20">
        <f>15000</f>
        <v>15000</v>
      </c>
      <c r="D239" s="20">
        <v>0</v>
      </c>
      <c r="E239" s="20">
        <v>0</v>
      </c>
    </row>
    <row r="240" spans="1:5" ht="27.75" customHeight="1" x14ac:dyDescent="0.25">
      <c r="A240" s="3">
        <v>18</v>
      </c>
      <c r="B240" s="2" t="s">
        <v>23</v>
      </c>
      <c r="C240" s="20">
        <f>22500</f>
        <v>22500</v>
      </c>
      <c r="D240" s="20">
        <v>0</v>
      </c>
      <c r="E240" s="20">
        <v>0</v>
      </c>
    </row>
    <row r="241" spans="1:5" ht="27.75" customHeight="1" x14ac:dyDescent="0.25">
      <c r="A241" s="3">
        <v>19</v>
      </c>
      <c r="B241" s="2" t="s">
        <v>24</v>
      </c>
      <c r="C241" s="20">
        <f>37500</f>
        <v>37500</v>
      </c>
      <c r="D241" s="20">
        <v>0</v>
      </c>
      <c r="E241" s="20">
        <v>0</v>
      </c>
    </row>
    <row r="242" spans="1:5" ht="27.75" customHeight="1" x14ac:dyDescent="0.25">
      <c r="A242" s="32" t="s">
        <v>12</v>
      </c>
      <c r="B242" s="33"/>
      <c r="C242" s="20">
        <f>SUM(C223:C241)</f>
        <v>675000</v>
      </c>
      <c r="D242" s="20">
        <f>SUM(D223:D241)</f>
        <v>0</v>
      </c>
      <c r="E242" s="20">
        <f>SUM(E223:E241)</f>
        <v>0</v>
      </c>
    </row>
    <row r="244" spans="1:5" x14ac:dyDescent="0.25">
      <c r="D244" s="6"/>
      <c r="E244" s="10" t="s">
        <v>37</v>
      </c>
    </row>
    <row r="245" spans="1:5" x14ac:dyDescent="0.25">
      <c r="D245" s="6"/>
    </row>
    <row r="246" spans="1:5" x14ac:dyDescent="0.25">
      <c r="A246" s="30" t="s">
        <v>0</v>
      </c>
      <c r="B246" s="30"/>
      <c r="C246" s="30"/>
      <c r="D246" s="30"/>
      <c r="E246" s="30"/>
    </row>
    <row r="247" spans="1:5" ht="60" customHeight="1" x14ac:dyDescent="0.25">
      <c r="A247" s="31" t="s">
        <v>52</v>
      </c>
      <c r="B247" s="31"/>
      <c r="C247" s="31"/>
      <c r="D247" s="31"/>
      <c r="E247" s="31"/>
    </row>
    <row r="248" spans="1:5" x14ac:dyDescent="0.25">
      <c r="D248" s="6"/>
    </row>
    <row r="249" spans="1:5" x14ac:dyDescent="0.25">
      <c r="A249" s="28" t="s">
        <v>29</v>
      </c>
      <c r="B249" s="29" t="s">
        <v>2</v>
      </c>
      <c r="C249" s="29" t="s">
        <v>3</v>
      </c>
      <c r="D249" s="29"/>
      <c r="E249" s="29"/>
    </row>
    <row r="250" spans="1:5" x14ac:dyDescent="0.25">
      <c r="A250" s="28"/>
      <c r="B250" s="29"/>
      <c r="C250" s="17" t="s">
        <v>40</v>
      </c>
      <c r="D250" s="17" t="s">
        <v>43</v>
      </c>
      <c r="E250" s="17" t="s">
        <v>55</v>
      </c>
    </row>
    <row r="251" spans="1:5" x14ac:dyDescent="0.25">
      <c r="A251" s="3">
        <v>1</v>
      </c>
      <c r="B251" s="3">
        <v>2</v>
      </c>
      <c r="C251" s="3">
        <v>3</v>
      </c>
      <c r="D251" s="3">
        <v>4</v>
      </c>
      <c r="E251" s="3">
        <v>5</v>
      </c>
    </row>
    <row r="252" spans="1:5" ht="27.75" customHeight="1" x14ac:dyDescent="0.25">
      <c r="A252" s="3">
        <v>1</v>
      </c>
      <c r="B252" s="2" t="s">
        <v>4</v>
      </c>
      <c r="C252" s="20">
        <v>2300</v>
      </c>
      <c r="D252" s="20">
        <v>0</v>
      </c>
      <c r="E252" s="20">
        <v>0</v>
      </c>
    </row>
    <row r="253" spans="1:5" ht="27.75" customHeight="1" x14ac:dyDescent="0.25">
      <c r="A253" s="3">
        <v>2</v>
      </c>
      <c r="B253" s="2" t="s">
        <v>14</v>
      </c>
      <c r="C253" s="20">
        <v>3600</v>
      </c>
      <c r="D253" s="20">
        <v>0</v>
      </c>
      <c r="E253" s="20">
        <v>0</v>
      </c>
    </row>
    <row r="254" spans="1:5" ht="27.75" customHeight="1" x14ac:dyDescent="0.25">
      <c r="A254" s="3">
        <v>3</v>
      </c>
      <c r="B254" s="2" t="s">
        <v>15</v>
      </c>
      <c r="C254" s="20">
        <v>14500</v>
      </c>
      <c r="D254" s="20">
        <v>0</v>
      </c>
      <c r="E254" s="20">
        <v>0</v>
      </c>
    </row>
    <row r="255" spans="1:5" ht="27.75" customHeight="1" x14ac:dyDescent="0.25">
      <c r="A255" s="3">
        <v>4</v>
      </c>
      <c r="B255" s="2" t="s">
        <v>16</v>
      </c>
      <c r="C255" s="20">
        <v>44500</v>
      </c>
      <c r="D255" s="20">
        <v>0</v>
      </c>
      <c r="E255" s="20">
        <v>0</v>
      </c>
    </row>
    <row r="256" spans="1:5" ht="27.75" customHeight="1" x14ac:dyDescent="0.25">
      <c r="A256" s="3">
        <v>5</v>
      </c>
      <c r="B256" s="2" t="s">
        <v>6</v>
      </c>
      <c r="C256" s="20">
        <v>13800</v>
      </c>
      <c r="D256" s="20">
        <v>0</v>
      </c>
      <c r="E256" s="20">
        <v>0</v>
      </c>
    </row>
    <row r="257" spans="1:5" ht="27.75" customHeight="1" x14ac:dyDescent="0.25">
      <c r="A257" s="3">
        <v>6</v>
      </c>
      <c r="B257" s="2" t="s">
        <v>8</v>
      </c>
      <c r="C257" s="20">
        <v>9900</v>
      </c>
      <c r="D257" s="20">
        <v>0</v>
      </c>
      <c r="E257" s="20">
        <v>0</v>
      </c>
    </row>
    <row r="258" spans="1:5" ht="27.75" customHeight="1" x14ac:dyDescent="0.25">
      <c r="A258" s="3">
        <v>7</v>
      </c>
      <c r="B258" s="2" t="s">
        <v>22</v>
      </c>
      <c r="C258" s="20">
        <v>4200</v>
      </c>
      <c r="D258" s="20">
        <v>0</v>
      </c>
      <c r="E258" s="20">
        <v>0</v>
      </c>
    </row>
    <row r="259" spans="1:5" ht="27.75" customHeight="1" x14ac:dyDescent="0.25">
      <c r="A259" s="3">
        <v>8</v>
      </c>
      <c r="B259" s="2" t="s">
        <v>9</v>
      </c>
      <c r="C259" s="20">
        <v>6700</v>
      </c>
      <c r="D259" s="20">
        <v>0</v>
      </c>
      <c r="E259" s="20">
        <v>0</v>
      </c>
    </row>
    <row r="260" spans="1:5" ht="27.75" customHeight="1" x14ac:dyDescent="0.25">
      <c r="A260" s="3">
        <v>9</v>
      </c>
      <c r="B260" s="2" t="s">
        <v>10</v>
      </c>
      <c r="C260" s="20">
        <v>20000</v>
      </c>
      <c r="D260" s="20">
        <v>0</v>
      </c>
      <c r="E260" s="20">
        <v>0</v>
      </c>
    </row>
    <row r="261" spans="1:5" ht="27.75" customHeight="1" x14ac:dyDescent="0.25">
      <c r="A261" s="3">
        <v>10</v>
      </c>
      <c r="B261" s="2" t="s">
        <v>17</v>
      </c>
      <c r="C261" s="20">
        <v>7000</v>
      </c>
      <c r="D261" s="20">
        <v>0</v>
      </c>
      <c r="E261" s="20">
        <v>0</v>
      </c>
    </row>
    <row r="262" spans="1:5" ht="27.75" customHeight="1" x14ac:dyDescent="0.25">
      <c r="A262" s="3">
        <v>11</v>
      </c>
      <c r="B262" s="2" t="s">
        <v>11</v>
      </c>
      <c r="C262" s="20">
        <v>3500</v>
      </c>
      <c r="D262" s="20">
        <v>0</v>
      </c>
      <c r="E262" s="20">
        <v>0</v>
      </c>
    </row>
    <row r="263" spans="1:5" ht="27.75" customHeight="1" x14ac:dyDescent="0.25">
      <c r="A263" s="32" t="s">
        <v>12</v>
      </c>
      <c r="B263" s="33"/>
      <c r="C263" s="20">
        <f>SUM(C252:C262)</f>
        <v>130000</v>
      </c>
      <c r="D263" s="20">
        <f t="shared" ref="D263:E263" si="9">SUM(D252:D262)</f>
        <v>0</v>
      </c>
      <c r="E263" s="20">
        <f t="shared" si="9"/>
        <v>0</v>
      </c>
    </row>
  </sheetData>
  <mergeCells count="62">
    <mergeCell ref="A263:B263"/>
    <mergeCell ref="A63:B63"/>
    <mergeCell ref="A89:B89"/>
    <mergeCell ref="A115:B115"/>
    <mergeCell ref="A141:B141"/>
    <mergeCell ref="A167:B167"/>
    <mergeCell ref="B200:B201"/>
    <mergeCell ref="A92:E92"/>
    <mergeCell ref="A93:E93"/>
    <mergeCell ref="A95:A96"/>
    <mergeCell ref="B95:B96"/>
    <mergeCell ref="A197:E197"/>
    <mergeCell ref="A200:A201"/>
    <mergeCell ref="C200:E200"/>
    <mergeCell ref="A198:E198"/>
    <mergeCell ref="B121:B122"/>
    <mergeCell ref="A12:E12"/>
    <mergeCell ref="A13:E13"/>
    <mergeCell ref="A8:E8"/>
    <mergeCell ref="A9:E9"/>
    <mergeCell ref="A15:A16"/>
    <mergeCell ref="B15:B16"/>
    <mergeCell ref="B43:B44"/>
    <mergeCell ref="C43:E43"/>
    <mergeCell ref="C15:E15"/>
    <mergeCell ref="A40:E40"/>
    <mergeCell ref="A41:E41"/>
    <mergeCell ref="A37:B37"/>
    <mergeCell ref="A43:A44"/>
    <mergeCell ref="A194:B194"/>
    <mergeCell ref="A144:E144"/>
    <mergeCell ref="A145:E145"/>
    <mergeCell ref="A147:A148"/>
    <mergeCell ref="B147:B148"/>
    <mergeCell ref="C147:E147"/>
    <mergeCell ref="A171:E171"/>
    <mergeCell ref="A172:E172"/>
    <mergeCell ref="A66:E66"/>
    <mergeCell ref="C69:E69"/>
    <mergeCell ref="B69:B70"/>
    <mergeCell ref="A217:E217"/>
    <mergeCell ref="A218:E218"/>
    <mergeCell ref="A174:A175"/>
    <mergeCell ref="B174:B175"/>
    <mergeCell ref="C174:E174"/>
    <mergeCell ref="A69:A70"/>
    <mergeCell ref="A67:E67"/>
    <mergeCell ref="C95:E95"/>
    <mergeCell ref="A214:B214"/>
    <mergeCell ref="C121:E121"/>
    <mergeCell ref="A118:E118"/>
    <mergeCell ref="A119:E119"/>
    <mergeCell ref="A121:A122"/>
    <mergeCell ref="A249:A250"/>
    <mergeCell ref="B249:B250"/>
    <mergeCell ref="C249:E249"/>
    <mergeCell ref="A220:A221"/>
    <mergeCell ref="B220:B221"/>
    <mergeCell ref="C220:E220"/>
    <mergeCell ref="A246:E246"/>
    <mergeCell ref="A247:E247"/>
    <mergeCell ref="A242:B242"/>
  </mergeCells>
  <printOptions horizontalCentered="1"/>
  <pageMargins left="0.78740157480314965" right="0.39370078740157483" top="0.39370078740157483" bottom="0.39370078740157483" header="0.31496062992125984" footer="0.31496062992125984"/>
  <pageSetup paperSize="9" scale="71" orientation="portrait" r:id="rId1"/>
  <rowBreaks count="9" manualBreakCount="9">
    <brk id="37" max="4" man="1"/>
    <brk id="63" max="4" man="1"/>
    <brk id="89" max="16383" man="1"/>
    <brk id="115" max="16383" man="1"/>
    <brk id="141" max="4" man="1"/>
    <brk id="167" max="4" man="1"/>
    <brk id="194" max="4" man="1"/>
    <brk id="214" max="4" man="1"/>
    <brk id="242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МБТ</vt:lpstr>
      <vt:lpstr>'Приложение 8 МБТ'!Область_печати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2023-11-14T04:20:51Z</dcterms:modified>
</cp:coreProperties>
</file>