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Безвозмезные'!$13:$13</definedName>
    <definedName name="_xlnm.Print_Area" localSheetId="0">'Приложение № 2 Безвозмезные'!$A$1:$K$58</definedName>
  </definedNames>
  <calcPr calcId="145621"/>
</workbook>
</file>

<file path=xl/calcChain.xml><?xml version="1.0" encoding="utf-8"?>
<calcChain xmlns="http://schemas.openxmlformats.org/spreadsheetml/2006/main">
  <c r="I21" i="2" l="1"/>
  <c r="I56" i="2" l="1"/>
  <c r="I32" i="2" l="1"/>
  <c r="I34" i="2"/>
  <c r="J34" i="2"/>
  <c r="K34" i="2"/>
  <c r="J54" i="2" l="1"/>
  <c r="K54" i="2"/>
  <c r="I54" i="2"/>
  <c r="I17" i="2"/>
  <c r="K19" i="2"/>
  <c r="J19" i="2"/>
  <c r="I19" i="2"/>
  <c r="J30" i="2"/>
  <c r="K30" i="2"/>
  <c r="I30" i="2"/>
  <c r="K36" i="2"/>
  <c r="J36" i="2"/>
  <c r="I36" i="2"/>
  <c r="K28" i="2"/>
  <c r="J28" i="2"/>
  <c r="I28" i="2"/>
  <c r="K26" i="2"/>
  <c r="J26" i="2"/>
  <c r="I26" i="2"/>
  <c r="K24" i="2"/>
  <c r="J24" i="2"/>
  <c r="I24" i="2"/>
  <c r="K40" i="2"/>
  <c r="J40" i="2"/>
  <c r="I40" i="2"/>
  <c r="I16" i="2" l="1"/>
  <c r="I23" i="2"/>
  <c r="J23" i="2"/>
  <c r="K23" i="2"/>
  <c r="K17" i="2"/>
  <c r="K16" i="2" s="1"/>
  <c r="J17" i="2"/>
  <c r="J16" i="2" s="1"/>
  <c r="I43" i="2" l="1"/>
  <c r="I47" i="2"/>
  <c r="I49" i="2"/>
  <c r="I52" i="2"/>
  <c r="I51" i="2" s="1"/>
  <c r="K49" i="2" l="1"/>
  <c r="J49" i="2"/>
  <c r="K52" i="2" l="1"/>
  <c r="K51" i="2" s="1"/>
  <c r="J52" i="2"/>
  <c r="J51" i="2" s="1"/>
  <c r="K47" i="2"/>
  <c r="J47" i="2"/>
  <c r="K45" i="2"/>
  <c r="J45" i="2"/>
  <c r="I45" i="2"/>
  <c r="K43" i="2"/>
  <c r="J43" i="2"/>
  <c r="J42" i="2" l="1"/>
  <c r="K42" i="2"/>
  <c r="K15" i="2" s="1"/>
  <c r="I42" i="2"/>
  <c r="I15" i="2" s="1"/>
  <c r="J15" i="2" l="1"/>
  <c r="J14" i="2" s="1"/>
  <c r="I14" i="2"/>
  <c r="K14" i="2"/>
</calcChain>
</file>

<file path=xl/sharedStrings.xml><?xml version="1.0" encoding="utf-8"?>
<sst xmlns="http://schemas.openxmlformats.org/spreadsheetml/2006/main" count="339" uniqueCount="98">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</sst>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80" zoomScaleNormal="100" zoomScaleSheetLayoutView="80" workbookViewId="0">
      <selection sqref="A1:XFD4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25">
      <c r="A1" s="9"/>
      <c r="B1" s="9"/>
      <c r="C1" s="9"/>
      <c r="D1" s="9"/>
      <c r="E1" s="9"/>
      <c r="F1" s="9"/>
      <c r="G1" s="10"/>
      <c r="H1" s="10"/>
    </row>
    <row r="2" spans="1:11" x14ac:dyDescent="0.25">
      <c r="A2" s="9"/>
      <c r="B2" s="6"/>
      <c r="C2" s="6"/>
      <c r="D2" s="6"/>
      <c r="E2" s="6"/>
      <c r="F2" s="6"/>
      <c r="G2" s="6"/>
      <c r="H2" s="6"/>
      <c r="I2" s="6"/>
      <c r="J2" s="6"/>
      <c r="K2" s="7" t="s">
        <v>42</v>
      </c>
    </row>
    <row r="3" spans="1:11" x14ac:dyDescent="0.25">
      <c r="A3" s="9"/>
      <c r="B3" s="12"/>
      <c r="C3" s="12"/>
      <c r="D3" s="12"/>
      <c r="E3" s="12"/>
      <c r="F3" s="12"/>
      <c r="G3" s="12"/>
      <c r="H3" s="12"/>
      <c r="I3" s="12"/>
      <c r="J3" s="12"/>
      <c r="K3" s="7" t="s">
        <v>46</v>
      </c>
    </row>
    <row r="4" spans="1:11" x14ac:dyDescent="0.25">
      <c r="A4" s="9"/>
      <c r="B4" s="12"/>
      <c r="C4" s="12"/>
      <c r="D4" s="12"/>
      <c r="E4" s="12"/>
      <c r="F4" s="12"/>
      <c r="G4" s="12"/>
      <c r="H4" s="12"/>
      <c r="I4" s="12"/>
      <c r="J4" s="12"/>
      <c r="K4" s="7" t="s">
        <v>47</v>
      </c>
    </row>
    <row r="5" spans="1:1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7" t="s">
        <v>48</v>
      </c>
    </row>
    <row r="6" spans="1:11" x14ac:dyDescent="0.3">
      <c r="A6" s="9"/>
      <c r="B6" s="13"/>
      <c r="C6" s="12"/>
      <c r="D6" s="12"/>
      <c r="E6" s="12"/>
      <c r="F6" s="12"/>
      <c r="G6" s="12"/>
      <c r="H6" s="12"/>
      <c r="I6" s="12"/>
      <c r="J6" s="12"/>
      <c r="K6" s="8" t="s">
        <v>53</v>
      </c>
    </row>
    <row r="7" spans="1:11" x14ac:dyDescent="0.25">
      <c r="A7" s="14"/>
      <c r="B7" s="15"/>
      <c r="C7" s="15"/>
      <c r="D7" s="15"/>
      <c r="E7" s="15"/>
      <c r="F7" s="15"/>
      <c r="G7" s="15"/>
      <c r="H7" s="15"/>
      <c r="I7" s="15"/>
      <c r="J7" s="16"/>
      <c r="K7" s="16"/>
    </row>
    <row r="8" spans="1:11" ht="42" customHeight="1" x14ac:dyDescent="0.25">
      <c r="A8" s="36" t="s">
        <v>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8.25" customHeight="1" x14ac:dyDescent="0.25">
      <c r="A10" s="35" t="s">
        <v>17</v>
      </c>
      <c r="B10" s="34" t="s">
        <v>39</v>
      </c>
      <c r="C10" s="34"/>
      <c r="D10" s="34"/>
      <c r="E10" s="34"/>
      <c r="F10" s="34"/>
      <c r="G10" s="34"/>
      <c r="H10" s="34"/>
      <c r="I10" s="34" t="s">
        <v>11</v>
      </c>
      <c r="J10" s="34"/>
      <c r="K10" s="34"/>
    </row>
    <row r="11" spans="1:11" ht="38.25" customHeight="1" x14ac:dyDescent="0.25">
      <c r="A11" s="34"/>
      <c r="B11" s="34" t="s">
        <v>30</v>
      </c>
      <c r="C11" s="34"/>
      <c r="D11" s="34"/>
      <c r="E11" s="34"/>
      <c r="F11" s="34"/>
      <c r="G11" s="34" t="s">
        <v>31</v>
      </c>
      <c r="H11" s="34"/>
      <c r="I11" s="34"/>
      <c r="J11" s="34"/>
      <c r="K11" s="34"/>
    </row>
    <row r="12" spans="1:11" ht="119.25" customHeight="1" x14ac:dyDescent="0.25">
      <c r="A12" s="34"/>
      <c r="B12" s="3" t="s">
        <v>34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32</v>
      </c>
      <c r="H12" s="3" t="s">
        <v>33</v>
      </c>
      <c r="I12" s="3" t="s">
        <v>41</v>
      </c>
      <c r="J12" s="3" t="s">
        <v>43</v>
      </c>
      <c r="K12" s="3" t="s">
        <v>45</v>
      </c>
    </row>
    <row r="13" spans="1:11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5">
        <v>10</v>
      </c>
      <c r="K13" s="5">
        <v>11</v>
      </c>
    </row>
    <row r="14" spans="1:11" x14ac:dyDescent="0.25">
      <c r="A14" s="1" t="s">
        <v>10</v>
      </c>
      <c r="B14" s="21" t="s">
        <v>4</v>
      </c>
      <c r="C14" s="21" t="s">
        <v>5</v>
      </c>
      <c r="D14" s="21" t="s">
        <v>5</v>
      </c>
      <c r="E14" s="21" t="s">
        <v>6</v>
      </c>
      <c r="F14" s="21" t="s">
        <v>5</v>
      </c>
      <c r="G14" s="21" t="s">
        <v>0</v>
      </c>
      <c r="H14" s="2" t="s">
        <v>6</v>
      </c>
      <c r="I14" s="22">
        <f>I15</f>
        <v>974569364.77999997</v>
      </c>
      <c r="J14" s="23">
        <f>J15</f>
        <v>633349081.01999998</v>
      </c>
      <c r="K14" s="23">
        <f>K15</f>
        <v>599212027.26999998</v>
      </c>
    </row>
    <row r="15" spans="1:11" ht="56.25" x14ac:dyDescent="0.25">
      <c r="A15" s="1" t="s">
        <v>50</v>
      </c>
      <c r="B15" s="21" t="s">
        <v>4</v>
      </c>
      <c r="C15" s="21" t="s">
        <v>3</v>
      </c>
      <c r="D15" s="21" t="s">
        <v>5</v>
      </c>
      <c r="E15" s="21" t="s">
        <v>6</v>
      </c>
      <c r="F15" s="21" t="s">
        <v>5</v>
      </c>
      <c r="G15" s="21" t="s">
        <v>0</v>
      </c>
      <c r="H15" s="2" t="s">
        <v>6</v>
      </c>
      <c r="I15" s="22">
        <f>I16+I23+I42+I51</f>
        <v>974569364.77999997</v>
      </c>
      <c r="J15" s="23">
        <f>J16+J23+J42+J51</f>
        <v>633349081.01999998</v>
      </c>
      <c r="K15" s="23">
        <f>K16+K23+K42+K51</f>
        <v>599212027.26999998</v>
      </c>
    </row>
    <row r="16" spans="1:11" ht="37.5" x14ac:dyDescent="0.25">
      <c r="A16" s="17" t="s">
        <v>49</v>
      </c>
      <c r="B16" s="21" t="s">
        <v>4</v>
      </c>
      <c r="C16" s="21" t="s">
        <v>3</v>
      </c>
      <c r="D16" s="21">
        <v>10</v>
      </c>
      <c r="E16" s="21" t="s">
        <v>6</v>
      </c>
      <c r="F16" s="21" t="s">
        <v>5</v>
      </c>
      <c r="G16" s="21" t="s">
        <v>0</v>
      </c>
      <c r="H16" s="21">
        <v>150</v>
      </c>
      <c r="I16" s="22">
        <f>I17+I19+I21</f>
        <v>137402944.97999999</v>
      </c>
      <c r="J16" s="22">
        <f t="shared" ref="J16:K16" si="0">J17+J19</f>
        <v>41315825</v>
      </c>
      <c r="K16" s="22">
        <f t="shared" si="0"/>
        <v>56600772</v>
      </c>
    </row>
    <row r="17" spans="1:11" x14ac:dyDescent="0.25">
      <c r="A17" s="17" t="s">
        <v>14</v>
      </c>
      <c r="B17" s="2">
        <v>2</v>
      </c>
      <c r="C17" s="2" t="s">
        <v>3</v>
      </c>
      <c r="D17" s="2" t="s">
        <v>23</v>
      </c>
      <c r="E17" s="2" t="s">
        <v>9</v>
      </c>
      <c r="F17" s="2" t="s">
        <v>5</v>
      </c>
      <c r="G17" s="2" t="s">
        <v>0</v>
      </c>
      <c r="H17" s="21">
        <v>150</v>
      </c>
      <c r="I17" s="22">
        <f t="shared" ref="I17:K17" si="1">I18</f>
        <v>97551821</v>
      </c>
      <c r="J17" s="23">
        <f t="shared" si="1"/>
        <v>41315825</v>
      </c>
      <c r="K17" s="23">
        <f t="shared" si="1"/>
        <v>56600772</v>
      </c>
    </row>
    <row r="18" spans="1:11" ht="56.25" x14ac:dyDescent="0.25">
      <c r="A18" s="1" t="s">
        <v>40</v>
      </c>
      <c r="B18" s="21" t="s">
        <v>4</v>
      </c>
      <c r="C18" s="21" t="s">
        <v>3</v>
      </c>
      <c r="D18" s="21">
        <v>15</v>
      </c>
      <c r="E18" s="21" t="s">
        <v>9</v>
      </c>
      <c r="F18" s="21" t="s">
        <v>1</v>
      </c>
      <c r="G18" s="21" t="s">
        <v>0</v>
      </c>
      <c r="H18" s="21">
        <v>150</v>
      </c>
      <c r="I18" s="22">
        <v>97551821</v>
      </c>
      <c r="J18" s="23">
        <v>41315825</v>
      </c>
      <c r="K18" s="23">
        <v>56600772</v>
      </c>
    </row>
    <row r="19" spans="1:11" ht="56.25" x14ac:dyDescent="0.25">
      <c r="A19" s="1" t="s">
        <v>79</v>
      </c>
      <c r="B19" s="2">
        <v>2</v>
      </c>
      <c r="C19" s="2" t="s">
        <v>3</v>
      </c>
      <c r="D19" s="2" t="s">
        <v>23</v>
      </c>
      <c r="E19" s="2" t="s">
        <v>80</v>
      </c>
      <c r="F19" s="2" t="s">
        <v>5</v>
      </c>
      <c r="G19" s="2" t="s">
        <v>0</v>
      </c>
      <c r="H19" s="2" t="s">
        <v>55</v>
      </c>
      <c r="I19" s="22">
        <f>I20</f>
        <v>8551839</v>
      </c>
      <c r="J19" s="22">
        <f>J20</f>
        <v>0</v>
      </c>
      <c r="K19" s="22">
        <f>K20</f>
        <v>0</v>
      </c>
    </row>
    <row r="20" spans="1:11" ht="56.25" x14ac:dyDescent="0.25">
      <c r="A20" s="1" t="s">
        <v>78</v>
      </c>
      <c r="B20" s="2">
        <v>2</v>
      </c>
      <c r="C20" s="2" t="s">
        <v>3</v>
      </c>
      <c r="D20" s="2" t="s">
        <v>23</v>
      </c>
      <c r="E20" s="2" t="s">
        <v>80</v>
      </c>
      <c r="F20" s="2" t="s">
        <v>1</v>
      </c>
      <c r="G20" s="2" t="s">
        <v>0</v>
      </c>
      <c r="H20" s="2" t="s">
        <v>55</v>
      </c>
      <c r="I20" s="22">
        <v>8551839</v>
      </c>
      <c r="J20" s="23">
        <v>0</v>
      </c>
      <c r="K20" s="23">
        <v>0</v>
      </c>
    </row>
    <row r="21" spans="1:11" ht="37.5" x14ac:dyDescent="0.25">
      <c r="A21" s="1" t="s">
        <v>97</v>
      </c>
      <c r="B21" s="2" t="s">
        <v>4</v>
      </c>
      <c r="C21" s="2" t="s">
        <v>3</v>
      </c>
      <c r="D21" s="2" t="s">
        <v>96</v>
      </c>
      <c r="E21" s="2" t="s">
        <v>6</v>
      </c>
      <c r="F21" s="2" t="s">
        <v>5</v>
      </c>
      <c r="G21" s="2" t="s">
        <v>0</v>
      </c>
      <c r="H21" s="2" t="s">
        <v>55</v>
      </c>
      <c r="I21" s="22">
        <f>I22</f>
        <v>31299284.98</v>
      </c>
      <c r="J21" s="23">
        <v>0</v>
      </c>
      <c r="K21" s="23">
        <v>0</v>
      </c>
    </row>
    <row r="22" spans="1:11" ht="37.5" x14ac:dyDescent="0.25">
      <c r="A22" s="1" t="s">
        <v>95</v>
      </c>
      <c r="B22" s="2" t="s">
        <v>4</v>
      </c>
      <c r="C22" s="2" t="s">
        <v>3</v>
      </c>
      <c r="D22" s="2" t="s">
        <v>96</v>
      </c>
      <c r="E22" s="2" t="s">
        <v>87</v>
      </c>
      <c r="F22" s="2" t="s">
        <v>1</v>
      </c>
      <c r="G22" s="2" t="s">
        <v>0</v>
      </c>
      <c r="H22" s="2" t="s">
        <v>55</v>
      </c>
      <c r="I22" s="22">
        <v>31299284.98</v>
      </c>
      <c r="J22" s="23">
        <v>0</v>
      </c>
      <c r="K22" s="23">
        <v>0</v>
      </c>
    </row>
    <row r="23" spans="1:11" ht="56.25" x14ac:dyDescent="0.25">
      <c r="A23" s="1" t="s">
        <v>57</v>
      </c>
      <c r="B23" s="2" t="s">
        <v>4</v>
      </c>
      <c r="C23" s="2" t="s">
        <v>3</v>
      </c>
      <c r="D23" s="2" t="s">
        <v>58</v>
      </c>
      <c r="E23" s="2" t="s">
        <v>6</v>
      </c>
      <c r="F23" s="2" t="s">
        <v>5</v>
      </c>
      <c r="G23" s="2" t="s">
        <v>0</v>
      </c>
      <c r="H23" s="2" t="s">
        <v>55</v>
      </c>
      <c r="I23" s="22">
        <f>I24+I26+I28+I30+I34+I36+I40+I32+I38</f>
        <v>198158726.93000001</v>
      </c>
      <c r="J23" s="22">
        <f>J24+J26+J28+J30+J34+J36+J40</f>
        <v>83317963.210000008</v>
      </c>
      <c r="K23" s="22">
        <f>K24+K26+K28+K30+K34+K36+K40</f>
        <v>33921577.420000002</v>
      </c>
    </row>
    <row r="24" spans="1:11" ht="112.5" x14ac:dyDescent="0.25">
      <c r="A24" s="1" t="s">
        <v>60</v>
      </c>
      <c r="B24" s="2" t="s">
        <v>4</v>
      </c>
      <c r="C24" s="2" t="s">
        <v>3</v>
      </c>
      <c r="D24" s="2" t="s">
        <v>61</v>
      </c>
      <c r="E24" s="2" t="s">
        <v>62</v>
      </c>
      <c r="F24" s="2" t="s">
        <v>5</v>
      </c>
      <c r="G24" s="2" t="s">
        <v>0</v>
      </c>
      <c r="H24" s="2" t="s">
        <v>55</v>
      </c>
      <c r="I24" s="22">
        <f>I25</f>
        <v>1769918.34</v>
      </c>
      <c r="J24" s="23">
        <f>J25</f>
        <v>0</v>
      </c>
      <c r="K24" s="23">
        <f>K25</f>
        <v>0</v>
      </c>
    </row>
    <row r="25" spans="1:11" ht="93.75" x14ac:dyDescent="0.25">
      <c r="A25" s="1" t="s">
        <v>59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1</v>
      </c>
      <c r="G25" s="2" t="s">
        <v>0</v>
      </c>
      <c r="H25" s="2" t="s">
        <v>55</v>
      </c>
      <c r="I25" s="22">
        <v>1769918.34</v>
      </c>
      <c r="J25" s="23">
        <v>0</v>
      </c>
      <c r="K25" s="23">
        <v>0</v>
      </c>
    </row>
    <row r="26" spans="1:11" ht="93.75" x14ac:dyDescent="0.25">
      <c r="A26" s="1" t="s">
        <v>64</v>
      </c>
      <c r="B26" s="2" t="s">
        <v>4</v>
      </c>
      <c r="C26" s="2" t="s">
        <v>3</v>
      </c>
      <c r="D26" s="2" t="s">
        <v>61</v>
      </c>
      <c r="E26" s="2" t="s">
        <v>65</v>
      </c>
      <c r="F26" s="2" t="s">
        <v>5</v>
      </c>
      <c r="G26" s="2" t="s">
        <v>0</v>
      </c>
      <c r="H26" s="2" t="s">
        <v>55</v>
      </c>
      <c r="I26" s="22">
        <f>I27</f>
        <v>5236109.41</v>
      </c>
      <c r="J26" s="23">
        <f>J27</f>
        <v>5161662.21</v>
      </c>
      <c r="K26" s="23">
        <f>K27</f>
        <v>5161662.21</v>
      </c>
    </row>
    <row r="27" spans="1:11" ht="112.5" x14ac:dyDescent="0.25">
      <c r="A27" s="1" t="s">
        <v>63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1</v>
      </c>
      <c r="G27" s="2" t="s">
        <v>0</v>
      </c>
      <c r="H27" s="2" t="s">
        <v>55</v>
      </c>
      <c r="I27" s="22">
        <v>5236109.41</v>
      </c>
      <c r="J27" s="23">
        <v>5161662.21</v>
      </c>
      <c r="K27" s="23">
        <v>5161662.21</v>
      </c>
    </row>
    <row r="28" spans="1:11" ht="93.75" x14ac:dyDescent="0.25">
      <c r="A28" s="1" t="s">
        <v>67</v>
      </c>
      <c r="B28" s="2" t="s">
        <v>4</v>
      </c>
      <c r="C28" s="2" t="s">
        <v>3</v>
      </c>
      <c r="D28" s="2" t="s">
        <v>61</v>
      </c>
      <c r="E28" s="2" t="s">
        <v>68</v>
      </c>
      <c r="F28" s="2" t="s">
        <v>5</v>
      </c>
      <c r="G28" s="2" t="s">
        <v>0</v>
      </c>
      <c r="H28" s="2" t="s">
        <v>55</v>
      </c>
      <c r="I28" s="22">
        <f>I29</f>
        <v>30095487</v>
      </c>
      <c r="J28" s="23">
        <f>J29</f>
        <v>30095487</v>
      </c>
      <c r="K28" s="23">
        <f>K29</f>
        <v>28759915.210000001</v>
      </c>
    </row>
    <row r="29" spans="1:11" ht="112.5" x14ac:dyDescent="0.25">
      <c r="A29" s="1" t="s">
        <v>66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1</v>
      </c>
      <c r="G29" s="2" t="s">
        <v>0</v>
      </c>
      <c r="H29" s="2" t="s">
        <v>55</v>
      </c>
      <c r="I29" s="22">
        <v>30095487</v>
      </c>
      <c r="J29" s="23">
        <v>30095487</v>
      </c>
      <c r="K29" s="23">
        <v>28759915.210000001</v>
      </c>
    </row>
    <row r="30" spans="1:11" ht="75" x14ac:dyDescent="0.25">
      <c r="A30" s="1" t="s">
        <v>76</v>
      </c>
      <c r="B30" s="2" t="s">
        <v>4</v>
      </c>
      <c r="C30" s="2" t="s">
        <v>3</v>
      </c>
      <c r="D30" s="2" t="s">
        <v>61</v>
      </c>
      <c r="E30" s="2" t="s">
        <v>77</v>
      </c>
      <c r="F30" s="2" t="s">
        <v>5</v>
      </c>
      <c r="G30" s="2" t="s">
        <v>0</v>
      </c>
      <c r="H30" s="2" t="s">
        <v>55</v>
      </c>
      <c r="I30" s="22">
        <f>I31</f>
        <v>1500000</v>
      </c>
      <c r="J30" s="22">
        <f t="shared" ref="J30:K30" si="2">J31</f>
        <v>0</v>
      </c>
      <c r="K30" s="22">
        <f t="shared" si="2"/>
        <v>0</v>
      </c>
    </row>
    <row r="31" spans="1:11" ht="93.75" x14ac:dyDescent="0.25">
      <c r="A31" s="1" t="s">
        <v>75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1</v>
      </c>
      <c r="G31" s="2" t="s">
        <v>0</v>
      </c>
      <c r="H31" s="2" t="s">
        <v>55</v>
      </c>
      <c r="I31" s="22">
        <v>1500000</v>
      </c>
      <c r="J31" s="23">
        <v>0</v>
      </c>
      <c r="K31" s="23">
        <v>0</v>
      </c>
    </row>
    <row r="32" spans="1:11" ht="56.25" x14ac:dyDescent="0.25">
      <c r="A32" s="28" t="s">
        <v>89</v>
      </c>
      <c r="B32" s="2" t="s">
        <v>4</v>
      </c>
      <c r="C32" s="2" t="s">
        <v>3</v>
      </c>
      <c r="D32" s="2" t="s">
        <v>61</v>
      </c>
      <c r="E32" s="2" t="s">
        <v>90</v>
      </c>
      <c r="F32" s="2" t="s">
        <v>5</v>
      </c>
      <c r="G32" s="2" t="s">
        <v>0</v>
      </c>
      <c r="H32" s="29" t="s">
        <v>55</v>
      </c>
      <c r="I32" s="30">
        <f>I33</f>
        <v>1215422.8999999999</v>
      </c>
      <c r="J32" s="22">
        <v>0</v>
      </c>
      <c r="K32" s="33">
        <v>0</v>
      </c>
    </row>
    <row r="33" spans="1:11" ht="75" x14ac:dyDescent="0.25">
      <c r="A33" s="28" t="s">
        <v>91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1</v>
      </c>
      <c r="G33" s="2" t="s">
        <v>0</v>
      </c>
      <c r="H33" s="29" t="s">
        <v>55</v>
      </c>
      <c r="I33" s="30">
        <v>1215422.8999999999</v>
      </c>
      <c r="J33" s="22">
        <v>0</v>
      </c>
      <c r="K33" s="33">
        <v>0</v>
      </c>
    </row>
    <row r="34" spans="1:11" ht="56.25" x14ac:dyDescent="0.25">
      <c r="A34" s="1" t="s">
        <v>70</v>
      </c>
      <c r="B34" s="2" t="s">
        <v>4</v>
      </c>
      <c r="C34" s="2" t="s">
        <v>3</v>
      </c>
      <c r="D34" s="2" t="s">
        <v>61</v>
      </c>
      <c r="E34" s="2" t="s">
        <v>71</v>
      </c>
      <c r="F34" s="2" t="s">
        <v>5</v>
      </c>
      <c r="G34" s="2" t="s">
        <v>0</v>
      </c>
      <c r="H34" s="2" t="s">
        <v>55</v>
      </c>
      <c r="I34" s="22">
        <f>I35</f>
        <v>14252283.189999999</v>
      </c>
      <c r="J34" s="23">
        <f>J35</f>
        <v>0</v>
      </c>
      <c r="K34" s="23">
        <f>K35</f>
        <v>0</v>
      </c>
    </row>
    <row r="35" spans="1:11" ht="56.25" x14ac:dyDescent="0.25">
      <c r="A35" s="1" t="s">
        <v>69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1</v>
      </c>
      <c r="G35" s="2" t="s">
        <v>0</v>
      </c>
      <c r="H35" s="2" t="s">
        <v>55</v>
      </c>
      <c r="I35" s="22">
        <v>14252283.189999999</v>
      </c>
      <c r="J35" s="23">
        <v>0</v>
      </c>
      <c r="K35" s="23">
        <v>0</v>
      </c>
    </row>
    <row r="36" spans="1:11" ht="37.5" x14ac:dyDescent="0.25">
      <c r="A36" s="1" t="s">
        <v>73</v>
      </c>
      <c r="B36" s="2" t="s">
        <v>4</v>
      </c>
      <c r="C36" s="2" t="s">
        <v>3</v>
      </c>
      <c r="D36" s="2" t="s">
        <v>61</v>
      </c>
      <c r="E36" s="2" t="s">
        <v>74</v>
      </c>
      <c r="F36" s="2" t="s">
        <v>5</v>
      </c>
      <c r="G36" s="2" t="s">
        <v>0</v>
      </c>
      <c r="H36" s="2" t="s">
        <v>55</v>
      </c>
      <c r="I36" s="22">
        <f>I37</f>
        <v>346144.82</v>
      </c>
      <c r="J36" s="23">
        <f>J37</f>
        <v>0</v>
      </c>
      <c r="K36" s="23">
        <f>K37</f>
        <v>0</v>
      </c>
    </row>
    <row r="37" spans="1:11" ht="56.25" x14ac:dyDescent="0.25">
      <c r="A37" s="1" t="s">
        <v>72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1</v>
      </c>
      <c r="G37" s="2" t="s">
        <v>0</v>
      </c>
      <c r="H37" s="2" t="s">
        <v>55</v>
      </c>
      <c r="I37" s="22">
        <v>346144.82</v>
      </c>
      <c r="J37" s="23">
        <v>0</v>
      </c>
      <c r="K37" s="23">
        <v>0</v>
      </c>
    </row>
    <row r="38" spans="1:11" ht="37.5" x14ac:dyDescent="0.3">
      <c r="A38" s="32" t="s">
        <v>94</v>
      </c>
      <c r="B38" s="2" t="s">
        <v>4</v>
      </c>
      <c r="C38" s="2" t="s">
        <v>3</v>
      </c>
      <c r="D38" s="2" t="s">
        <v>61</v>
      </c>
      <c r="E38" s="2" t="s">
        <v>92</v>
      </c>
      <c r="F38" s="2" t="s">
        <v>5</v>
      </c>
      <c r="G38" s="2" t="s">
        <v>0</v>
      </c>
      <c r="H38" s="2" t="s">
        <v>55</v>
      </c>
      <c r="I38" s="22">
        <v>343000</v>
      </c>
      <c r="J38" s="23">
        <v>0</v>
      </c>
      <c r="K38" s="23">
        <v>0</v>
      </c>
    </row>
    <row r="39" spans="1:11" ht="56.25" x14ac:dyDescent="0.3">
      <c r="A39" s="31" t="s">
        <v>93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1</v>
      </c>
      <c r="G39" s="2" t="s">
        <v>0</v>
      </c>
      <c r="H39" s="2" t="s">
        <v>55</v>
      </c>
      <c r="I39" s="22">
        <v>343000</v>
      </c>
      <c r="J39" s="23">
        <v>0</v>
      </c>
      <c r="K39" s="23">
        <v>0</v>
      </c>
    </row>
    <row r="40" spans="1:11" ht="37.5" x14ac:dyDescent="0.25">
      <c r="A40" s="1" t="s">
        <v>56</v>
      </c>
      <c r="B40" s="2">
        <v>2</v>
      </c>
      <c r="C40" s="2" t="s">
        <v>3</v>
      </c>
      <c r="D40" s="2">
        <v>29</v>
      </c>
      <c r="E40" s="2">
        <v>999</v>
      </c>
      <c r="F40" s="2" t="s">
        <v>5</v>
      </c>
      <c r="G40" s="2" t="s">
        <v>0</v>
      </c>
      <c r="H40" s="2" t="s">
        <v>55</v>
      </c>
      <c r="I40" s="22">
        <f>I41</f>
        <v>143400361.27000001</v>
      </c>
      <c r="J40" s="23">
        <f>J41</f>
        <v>48060814</v>
      </c>
      <c r="K40" s="23">
        <f>K41</f>
        <v>0</v>
      </c>
    </row>
    <row r="41" spans="1:11" x14ac:dyDescent="0.25">
      <c r="A41" s="1" t="s">
        <v>54</v>
      </c>
      <c r="B41" s="2">
        <v>2</v>
      </c>
      <c r="C41" s="2" t="s">
        <v>3</v>
      </c>
      <c r="D41" s="2">
        <v>29</v>
      </c>
      <c r="E41" s="2">
        <v>999</v>
      </c>
      <c r="F41" s="2" t="s">
        <v>1</v>
      </c>
      <c r="G41" s="2" t="s">
        <v>0</v>
      </c>
      <c r="H41" s="2" t="s">
        <v>55</v>
      </c>
      <c r="I41" s="22">
        <v>143400361.27000001</v>
      </c>
      <c r="J41" s="23">
        <v>48060814</v>
      </c>
      <c r="K41" s="23">
        <v>0</v>
      </c>
    </row>
    <row r="42" spans="1:11" ht="37.5" x14ac:dyDescent="0.25">
      <c r="A42" s="18" t="s">
        <v>22</v>
      </c>
      <c r="B42" s="21" t="s">
        <v>4</v>
      </c>
      <c r="C42" s="21" t="s">
        <v>3</v>
      </c>
      <c r="D42" s="21">
        <v>30</v>
      </c>
      <c r="E42" s="21" t="s">
        <v>6</v>
      </c>
      <c r="F42" s="21" t="s">
        <v>5</v>
      </c>
      <c r="G42" s="21" t="s">
        <v>0</v>
      </c>
      <c r="H42" s="21">
        <v>150</v>
      </c>
      <c r="I42" s="22">
        <f>I43+I45+I47+I49</f>
        <v>582519128.60000002</v>
      </c>
      <c r="J42" s="23">
        <f>J43+J45+J47+J49</f>
        <v>482033406.81</v>
      </c>
      <c r="K42" s="23">
        <f>K43+K45+K47+K49</f>
        <v>482007791.84999996</v>
      </c>
    </row>
    <row r="43" spans="1:11" ht="56.25" x14ac:dyDescent="0.25">
      <c r="A43" s="19" t="s">
        <v>15</v>
      </c>
      <c r="B43" s="2">
        <v>2</v>
      </c>
      <c r="C43" s="2" t="s">
        <v>3</v>
      </c>
      <c r="D43" s="2" t="s">
        <v>24</v>
      </c>
      <c r="E43" s="2" t="s">
        <v>2</v>
      </c>
      <c r="F43" s="2" t="s">
        <v>5</v>
      </c>
      <c r="G43" s="2" t="s">
        <v>0</v>
      </c>
      <c r="H43" s="21">
        <v>150</v>
      </c>
      <c r="I43" s="22">
        <f>I44</f>
        <v>546134983.27999997</v>
      </c>
      <c r="J43" s="23">
        <f>J44</f>
        <v>445649258.49000001</v>
      </c>
      <c r="K43" s="23">
        <f>K44</f>
        <v>445623585.88999999</v>
      </c>
    </row>
    <row r="44" spans="1:11" ht="56.25" x14ac:dyDescent="0.25">
      <c r="A44" s="1" t="s">
        <v>12</v>
      </c>
      <c r="B44" s="21" t="s">
        <v>4</v>
      </c>
      <c r="C44" s="21" t="s">
        <v>3</v>
      </c>
      <c r="D44" s="21">
        <v>30</v>
      </c>
      <c r="E44" s="21" t="s">
        <v>2</v>
      </c>
      <c r="F44" s="21" t="s">
        <v>1</v>
      </c>
      <c r="G44" s="21" t="s">
        <v>0</v>
      </c>
      <c r="H44" s="21">
        <v>150</v>
      </c>
      <c r="I44" s="22">
        <v>546134983.27999997</v>
      </c>
      <c r="J44" s="23">
        <v>445649258.49000001</v>
      </c>
      <c r="K44" s="23">
        <v>445623585.88999999</v>
      </c>
    </row>
    <row r="45" spans="1:11" ht="93.75" x14ac:dyDescent="0.25">
      <c r="A45" s="1" t="s">
        <v>51</v>
      </c>
      <c r="B45" s="2" t="s">
        <v>4</v>
      </c>
      <c r="C45" s="2" t="s">
        <v>3</v>
      </c>
      <c r="D45" s="2" t="s">
        <v>24</v>
      </c>
      <c r="E45" s="2" t="s">
        <v>21</v>
      </c>
      <c r="F45" s="2" t="s">
        <v>5</v>
      </c>
      <c r="G45" s="2" t="s">
        <v>0</v>
      </c>
      <c r="H45" s="21">
        <v>150</v>
      </c>
      <c r="I45" s="22">
        <f>I46</f>
        <v>34863308</v>
      </c>
      <c r="J45" s="23">
        <f>J46</f>
        <v>34863308</v>
      </c>
      <c r="K45" s="23">
        <f>K46</f>
        <v>34863308</v>
      </c>
    </row>
    <row r="46" spans="1:11" ht="93.75" x14ac:dyDescent="0.25">
      <c r="A46" s="1" t="s">
        <v>52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1</v>
      </c>
      <c r="G46" s="2" t="s">
        <v>0</v>
      </c>
      <c r="H46" s="21">
        <v>150</v>
      </c>
      <c r="I46" s="22">
        <v>34863308</v>
      </c>
      <c r="J46" s="23">
        <v>34863308</v>
      </c>
      <c r="K46" s="23">
        <v>34863308</v>
      </c>
    </row>
    <row r="47" spans="1:11" ht="93.75" x14ac:dyDescent="0.25">
      <c r="A47" s="1" t="s">
        <v>20</v>
      </c>
      <c r="B47" s="2" t="s">
        <v>4</v>
      </c>
      <c r="C47" s="2" t="s">
        <v>3</v>
      </c>
      <c r="D47" s="2" t="s">
        <v>24</v>
      </c>
      <c r="E47" s="2" t="s">
        <v>18</v>
      </c>
      <c r="F47" s="2" t="s">
        <v>5</v>
      </c>
      <c r="G47" s="2" t="s">
        <v>0</v>
      </c>
      <c r="H47" s="21">
        <v>150</v>
      </c>
      <c r="I47" s="22">
        <f>I48</f>
        <v>1520765</v>
      </c>
      <c r="J47" s="23">
        <f>J48</f>
        <v>1520765</v>
      </c>
      <c r="K47" s="23">
        <f>K48</f>
        <v>1520765</v>
      </c>
    </row>
    <row r="48" spans="1:11" ht="93.75" x14ac:dyDescent="0.25">
      <c r="A48" s="1" t="s">
        <v>19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1</v>
      </c>
      <c r="G48" s="2" t="s">
        <v>0</v>
      </c>
      <c r="H48" s="21">
        <v>150</v>
      </c>
      <c r="I48" s="22">
        <v>1520765</v>
      </c>
      <c r="J48" s="23">
        <v>1520765</v>
      </c>
      <c r="K48" s="23">
        <v>1520765</v>
      </c>
    </row>
    <row r="49" spans="1:11" ht="75" x14ac:dyDescent="0.25">
      <c r="A49" s="1" t="s">
        <v>26</v>
      </c>
      <c r="B49" s="2" t="s">
        <v>4</v>
      </c>
      <c r="C49" s="2" t="s">
        <v>3</v>
      </c>
      <c r="D49" s="2" t="s">
        <v>28</v>
      </c>
      <c r="E49" s="2" t="s">
        <v>29</v>
      </c>
      <c r="F49" s="2" t="s">
        <v>5</v>
      </c>
      <c r="G49" s="2" t="s">
        <v>0</v>
      </c>
      <c r="H49" s="21">
        <v>150</v>
      </c>
      <c r="I49" s="22">
        <f>I50</f>
        <v>72.319999999999993</v>
      </c>
      <c r="J49" s="23">
        <f>J50</f>
        <v>75.319999999999993</v>
      </c>
      <c r="K49" s="23">
        <f>K50</f>
        <v>132.96</v>
      </c>
    </row>
    <row r="50" spans="1:11" ht="75" x14ac:dyDescent="0.25">
      <c r="A50" s="1" t="s">
        <v>27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1</v>
      </c>
      <c r="G50" s="2" t="s">
        <v>0</v>
      </c>
      <c r="H50" s="21">
        <v>150</v>
      </c>
      <c r="I50" s="22">
        <v>72.319999999999993</v>
      </c>
      <c r="J50" s="23">
        <v>75.319999999999993</v>
      </c>
      <c r="K50" s="23">
        <v>132.96</v>
      </c>
    </row>
    <row r="51" spans="1:11" x14ac:dyDescent="0.25">
      <c r="A51" s="18" t="s">
        <v>13</v>
      </c>
      <c r="B51" s="21" t="s">
        <v>4</v>
      </c>
      <c r="C51" s="21" t="s">
        <v>3</v>
      </c>
      <c r="D51" s="21">
        <v>40</v>
      </c>
      <c r="E51" s="21" t="s">
        <v>6</v>
      </c>
      <c r="F51" s="21" t="s">
        <v>5</v>
      </c>
      <c r="G51" s="21" t="s">
        <v>0</v>
      </c>
      <c r="H51" s="21">
        <v>150</v>
      </c>
      <c r="I51" s="22">
        <f>I52+I54+I56</f>
        <v>56488564.269999996</v>
      </c>
      <c r="J51" s="22">
        <f t="shared" ref="J51:K51" si="3">J52+J54</f>
        <v>26681886</v>
      </c>
      <c r="K51" s="22">
        <f t="shared" si="3"/>
        <v>26681886</v>
      </c>
    </row>
    <row r="52" spans="1:11" ht="75" x14ac:dyDescent="0.25">
      <c r="A52" s="18" t="s">
        <v>16</v>
      </c>
      <c r="B52" s="2" t="s">
        <v>4</v>
      </c>
      <c r="C52" s="2" t="s">
        <v>3</v>
      </c>
      <c r="D52" s="2" t="s">
        <v>25</v>
      </c>
      <c r="E52" s="2" t="s">
        <v>7</v>
      </c>
      <c r="F52" s="2" t="s">
        <v>5</v>
      </c>
      <c r="G52" s="2" t="s">
        <v>0</v>
      </c>
      <c r="H52" s="21">
        <v>150</v>
      </c>
      <c r="I52" s="22">
        <f t="shared" ref="I52:K52" si="4">I53</f>
        <v>28544006.989999998</v>
      </c>
      <c r="J52" s="23">
        <f t="shared" si="4"/>
        <v>0</v>
      </c>
      <c r="K52" s="23">
        <f t="shared" si="4"/>
        <v>0</v>
      </c>
    </row>
    <row r="53" spans="1:11" ht="93.75" x14ac:dyDescent="0.25">
      <c r="A53" s="1" t="s">
        <v>8</v>
      </c>
      <c r="B53" s="21" t="s">
        <v>4</v>
      </c>
      <c r="C53" s="21" t="s">
        <v>3</v>
      </c>
      <c r="D53" s="21">
        <v>40</v>
      </c>
      <c r="E53" s="21" t="s">
        <v>7</v>
      </c>
      <c r="F53" s="21" t="s">
        <v>1</v>
      </c>
      <c r="G53" s="21" t="s">
        <v>0</v>
      </c>
      <c r="H53" s="21">
        <v>150</v>
      </c>
      <c r="I53" s="22">
        <v>28544006.989999998</v>
      </c>
      <c r="J53" s="23">
        <v>0</v>
      </c>
      <c r="K53" s="23">
        <v>0</v>
      </c>
    </row>
    <row r="54" spans="1:11" ht="168.75" x14ac:dyDescent="0.25">
      <c r="A54" s="20" t="s">
        <v>82</v>
      </c>
      <c r="B54" s="24">
        <v>2</v>
      </c>
      <c r="C54" s="24" t="s">
        <v>3</v>
      </c>
      <c r="D54" s="24" t="s">
        <v>83</v>
      </c>
      <c r="E54" s="24" t="s">
        <v>84</v>
      </c>
      <c r="F54" s="24" t="s">
        <v>5</v>
      </c>
      <c r="G54" s="24" t="s">
        <v>0</v>
      </c>
      <c r="H54" s="24" t="s">
        <v>55</v>
      </c>
      <c r="I54" s="23">
        <f>I55</f>
        <v>26681886</v>
      </c>
      <c r="J54" s="23">
        <f t="shared" ref="J54:K54" si="5">J55</f>
        <v>26681886</v>
      </c>
      <c r="K54" s="23">
        <f t="shared" si="5"/>
        <v>26681886</v>
      </c>
    </row>
    <row r="55" spans="1:11" ht="168.75" x14ac:dyDescent="0.25">
      <c r="A55" s="20" t="s">
        <v>81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1</v>
      </c>
      <c r="G55" s="24" t="s">
        <v>0</v>
      </c>
      <c r="H55" s="24" t="s">
        <v>55</v>
      </c>
      <c r="I55" s="23">
        <v>26681886</v>
      </c>
      <c r="J55" s="23">
        <v>26681886</v>
      </c>
      <c r="K55" s="23">
        <v>26681886</v>
      </c>
    </row>
    <row r="56" spans="1:11" ht="56.25" x14ac:dyDescent="0.3">
      <c r="A56" s="25" t="s">
        <v>85</v>
      </c>
      <c r="B56" s="26" t="s">
        <v>4</v>
      </c>
      <c r="C56" s="26" t="s">
        <v>3</v>
      </c>
      <c r="D56" s="26" t="s">
        <v>86</v>
      </c>
      <c r="E56" s="26" t="s">
        <v>87</v>
      </c>
      <c r="F56" s="26" t="s">
        <v>5</v>
      </c>
      <c r="G56" s="26" t="s">
        <v>0</v>
      </c>
      <c r="H56" s="26" t="s">
        <v>55</v>
      </c>
      <c r="I56" s="27">
        <f>I57</f>
        <v>1262671.28</v>
      </c>
      <c r="J56" s="27">
        <v>0</v>
      </c>
      <c r="K56" s="27">
        <v>0</v>
      </c>
    </row>
    <row r="57" spans="1:11" ht="56.25" x14ac:dyDescent="0.3">
      <c r="A57" s="25" t="s">
        <v>88</v>
      </c>
      <c r="B57" s="26">
        <v>2</v>
      </c>
      <c r="C57" s="26" t="s">
        <v>3</v>
      </c>
      <c r="D57" s="26" t="s">
        <v>86</v>
      </c>
      <c r="E57" s="26" t="s">
        <v>87</v>
      </c>
      <c r="F57" s="26" t="s">
        <v>1</v>
      </c>
      <c r="G57" s="26" t="s">
        <v>0</v>
      </c>
      <c r="H57" s="26" t="s">
        <v>55</v>
      </c>
      <c r="I57" s="27">
        <v>1262671.28</v>
      </c>
      <c r="J57" s="27">
        <v>0</v>
      </c>
      <c r="K57" s="27">
        <v>0</v>
      </c>
    </row>
  </sheetData>
  <mergeCells count="6">
    <mergeCell ref="B11:F11"/>
    <mergeCell ref="A10:A12"/>
    <mergeCell ref="B10:H10"/>
    <mergeCell ref="G11:H11"/>
    <mergeCell ref="A8:K8"/>
    <mergeCell ref="I10:K11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2023-08-25T04:03:13Z</cp:lastPrinted>
  <dcterms:created xsi:type="dcterms:W3CDTF">2013-03-19T12:02:33Z</dcterms:created>
  <dcterms:modified xsi:type="dcterms:W3CDTF">2023-10-30T04:31:20Z</dcterms:modified>
</cp:coreProperties>
</file>