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МБТ'!$A$1:$E$304</definedName>
  </definedNames>
  <calcPr calcId="145621"/>
</workbook>
</file>

<file path=xl/calcChain.xml><?xml version="1.0" encoding="utf-8"?>
<calcChain xmlns="http://schemas.openxmlformats.org/spreadsheetml/2006/main">
  <c r="C279" i="1" l="1"/>
  <c r="C141" i="1"/>
  <c r="C280" i="1" l="1"/>
  <c r="C168" i="1" l="1"/>
  <c r="E280" i="1"/>
  <c r="D280" i="1"/>
  <c r="C135" i="1"/>
  <c r="C161" i="1"/>
  <c r="C157" i="1"/>
  <c r="D266" i="1" l="1"/>
  <c r="E266" i="1"/>
  <c r="C266" i="1"/>
  <c r="C243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<sst xmlns="http://schemas.openxmlformats.org/spreadsheetml/2006/main" count="289" uniqueCount="61">
  <si>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</si>
  <si>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</si>
  <si>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</si>
  <si>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</si>
  <si>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</si>
  <si>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</si>
  <si>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</si>
  <si>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</si>
  <si>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</si>
  <si>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</si>
  <si>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</si>
  <si>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</si>
  <si>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</si>
  <si>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</si>
  <si>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</si>
  <si>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</si>
  <si>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</si>
  <si>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</si>
  <si>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</si>
  <si>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</si>
  <si>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</si>
  <si>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</si>
  <si>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</si>
  <si>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</si>
  <si>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</si>
  <si>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</si>
  <si>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</si>
  <si>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</si>
  <si>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</si>
  <si>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</si>
  <si>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</si>
  <si>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</si>
  <si>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</si>
  <si>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</si>
  <si>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</si>
  <si>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</si>
  <si>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</si>
  <si>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</si>
  <si>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</si>
  <si>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</si>
  <si>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</si>
  <si>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</si>
  <si>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</si>
  <si>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</si>
  <si>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</si>
  <si>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</si>
  <si>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</si>
  <si>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</si>
  <si>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</si>
  <si>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</si>
  <si>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</si>
  <si>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</si>
  <si>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</si>
  <si>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</si>
  <si>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</si>
  <si>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</si>
  <si>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</si>
  <si>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</si>
  <si>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</si>
  <si>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5</t>
  </si>
  <si>
    <t>от 31.08.2023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</si>
</sst>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8.25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39" t="s">
        <v>0</v>
      </c>
      <c r="B11" s="39"/>
      <c r="C11" s="39"/>
      <c r="D11" s="39"/>
      <c r="E11" s="39"/>
    </row>
    <row r="12" spans="1:13" ht="41.25" customHeight="1" x14ac:dyDescent="0.25">
      <c r="A12" s="40" t="s">
        <v>44</v>
      </c>
      <c r="B12" s="40"/>
      <c r="C12" s="40"/>
      <c r="D12" s="40"/>
      <c r="E12" s="40"/>
    </row>
    <row r="13" spans="1:13" x14ac:dyDescent="0.25">
      <c r="A13" s="13"/>
      <c r="B13" s="13"/>
      <c r="C13" s="13"/>
      <c r="D13" s="13"/>
      <c r="E13" s="13"/>
      <c r="J13" s="24">
        <v>28790950.41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C40+C66+C92+C118+C144+C217+C170+C197+C245+C266+C280</f>
        <v>28790950.41</v>
      </c>
      <c r="K14" s="14">
        <f t="shared" ref="K14:L14" si="0">D40+D66+D92+D118+D144+D217+D170+D197+D245+D266+D280</f>
        <v>0</v>
      </c>
      <c r="L14" s="14">
        <f t="shared" si="0"/>
        <v>0</v>
      </c>
      <c r="M14" s="15"/>
    </row>
    <row r="15" spans="1:13" ht="19.5" thickBot="1" x14ac:dyDescent="0.3">
      <c r="A15" s="39" t="s">
        <v>0</v>
      </c>
      <c r="B15" s="39"/>
      <c r="C15" s="39"/>
      <c r="D15" s="39"/>
      <c r="E15" s="39"/>
      <c r="J15" s="26">
        <f>J13-J14</f>
        <v>0</v>
      </c>
      <c r="K15" s="27"/>
      <c r="L15" s="27"/>
    </row>
    <row r="16" spans="1:13" ht="76.5" customHeight="1" x14ac:dyDescent="0.25">
      <c r="A16" s="40" t="s">
        <v>32</v>
      </c>
      <c r="B16" s="40"/>
      <c r="C16" s="40"/>
      <c r="D16" s="40"/>
      <c r="E16" s="40"/>
      <c r="J16" s="16"/>
      <c r="K16" s="16"/>
      <c r="L16" s="16"/>
    </row>
    <row r="18" spans="1:11" x14ac:dyDescent="0.25">
      <c r="A18" s="41" t="s">
        <v>29</v>
      </c>
      <c r="B18" s="38" t="s">
        <v>2</v>
      </c>
      <c r="C18" s="38" t="s">
        <v>3</v>
      </c>
      <c r="D18" s="38"/>
      <c r="E18" s="38"/>
    </row>
    <row r="19" spans="1:11" x14ac:dyDescent="0.25">
      <c r="A19" s="41"/>
      <c r="B19" s="38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4" t="s">
        <v>12</v>
      </c>
      <c r="B40" s="35"/>
      <c r="C40" s="20">
        <f>SUM(C21:C39)</f>
        <v>2765308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39" t="s">
        <v>0</v>
      </c>
      <c r="B43" s="39"/>
      <c r="C43" s="39"/>
      <c r="D43" s="39"/>
      <c r="E43" s="39"/>
    </row>
    <row r="44" spans="1:12" x14ac:dyDescent="0.25">
      <c r="A44" s="40" t="s">
        <v>27</v>
      </c>
      <c r="B44" s="40"/>
      <c r="C44" s="40"/>
      <c r="D44" s="40"/>
      <c r="E44" s="40"/>
    </row>
    <row r="46" spans="1:12" x14ac:dyDescent="0.25">
      <c r="A46" s="41" t="s">
        <v>29</v>
      </c>
      <c r="B46" s="38" t="s">
        <v>2</v>
      </c>
      <c r="C46" s="38" t="s">
        <v>3</v>
      </c>
      <c r="D46" s="38"/>
      <c r="E46" s="38"/>
    </row>
    <row r="47" spans="1:12" x14ac:dyDescent="0.25">
      <c r="A47" s="41"/>
      <c r="B47" s="38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4" t="s">
        <v>12</v>
      </c>
      <c r="B66" s="35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39" t="s">
        <v>0</v>
      </c>
      <c r="B69" s="39"/>
      <c r="C69" s="39"/>
      <c r="D69" s="39"/>
      <c r="E69" s="39"/>
    </row>
    <row r="70" spans="1:5" x14ac:dyDescent="0.25">
      <c r="A70" s="40" t="s">
        <v>46</v>
      </c>
      <c r="B70" s="40"/>
      <c r="C70" s="40"/>
      <c r="D70" s="40"/>
      <c r="E70" s="40"/>
    </row>
    <row r="71" spans="1:5" x14ac:dyDescent="0.25">
      <c r="D71" s="6"/>
    </row>
    <row r="72" spans="1:5" x14ac:dyDescent="0.25">
      <c r="A72" s="41" t="s">
        <v>29</v>
      </c>
      <c r="B72" s="38" t="s">
        <v>2</v>
      </c>
      <c r="C72" s="38" t="s">
        <v>3</v>
      </c>
      <c r="D72" s="38"/>
      <c r="E72" s="38"/>
    </row>
    <row r="73" spans="1:5" x14ac:dyDescent="0.25">
      <c r="A73" s="41"/>
      <c r="B73" s="38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4" t="s">
        <v>12</v>
      </c>
      <c r="B92" s="35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39" t="s">
        <v>0</v>
      </c>
      <c r="B95" s="39"/>
      <c r="C95" s="39"/>
      <c r="D95" s="39"/>
      <c r="E95" s="39"/>
    </row>
    <row r="96" spans="1:5" x14ac:dyDescent="0.25">
      <c r="A96" s="40" t="s">
        <v>47</v>
      </c>
      <c r="B96" s="40"/>
      <c r="C96" s="40"/>
      <c r="D96" s="40"/>
      <c r="E96" s="40"/>
    </row>
    <row r="97" spans="1:5" x14ac:dyDescent="0.25">
      <c r="D97" s="6"/>
    </row>
    <row r="98" spans="1:5" x14ac:dyDescent="0.25">
      <c r="A98" s="41" t="s">
        <v>29</v>
      </c>
      <c r="B98" s="38" t="s">
        <v>2</v>
      </c>
      <c r="C98" s="38" t="s">
        <v>3</v>
      </c>
      <c r="D98" s="38"/>
      <c r="E98" s="38"/>
    </row>
    <row r="99" spans="1:5" x14ac:dyDescent="0.25">
      <c r="A99" s="41"/>
      <c r="B99" s="38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v>194806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24940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v>300674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4" t="s">
        <v>12</v>
      </c>
      <c r="B118" s="35"/>
      <c r="C118" s="20">
        <f>SUM(C101:C117)</f>
        <v>2619477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39" t="s">
        <v>0</v>
      </c>
      <c r="B121" s="39"/>
      <c r="C121" s="39"/>
      <c r="D121" s="39"/>
      <c r="E121" s="39"/>
    </row>
    <row r="122" spans="1:5" x14ac:dyDescent="0.25">
      <c r="A122" s="40" t="s">
        <v>48</v>
      </c>
      <c r="B122" s="40"/>
      <c r="C122" s="40"/>
      <c r="D122" s="40"/>
      <c r="E122" s="40"/>
    </row>
    <row r="123" spans="1:5" x14ac:dyDescent="0.25">
      <c r="D123" s="6"/>
    </row>
    <row r="124" spans="1:5" x14ac:dyDescent="0.25">
      <c r="A124" s="41" t="s">
        <v>29</v>
      </c>
      <c r="B124" s="38" t="s">
        <v>2</v>
      </c>
      <c r="C124" s="38" t="s">
        <v>3</v>
      </c>
      <c r="D124" s="38"/>
      <c r="E124" s="38"/>
    </row>
    <row r="125" spans="1:5" x14ac:dyDescent="0.25">
      <c r="A125" s="41"/>
      <c r="B125" s="38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724560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f>142644+310814.48</f>
        <v>453458.48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4" t="s">
        <v>12</v>
      </c>
      <c r="B144" s="35"/>
      <c r="C144" s="20">
        <f>SUM(C127:C143)</f>
        <v>5613000.4800000004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39" t="s">
        <v>0</v>
      </c>
      <c r="B147" s="39"/>
      <c r="C147" s="39"/>
      <c r="D147" s="39"/>
      <c r="E147" s="39"/>
    </row>
    <row r="148" spans="1:5" ht="38.25" customHeight="1" x14ac:dyDescent="0.25">
      <c r="A148" s="42" t="s">
        <v>52</v>
      </c>
      <c r="B148" s="42"/>
      <c r="C148" s="42"/>
      <c r="D148" s="42"/>
      <c r="E148" s="42"/>
    </row>
    <row r="150" spans="1:5" x14ac:dyDescent="0.25">
      <c r="A150" s="41" t="s">
        <v>29</v>
      </c>
      <c r="B150" s="38" t="s">
        <v>2</v>
      </c>
      <c r="C150" s="38" t="s">
        <v>3</v>
      </c>
      <c r="D150" s="38"/>
      <c r="E150" s="38"/>
    </row>
    <row r="151" spans="1:5" x14ac:dyDescent="0.25">
      <c r="A151" s="41"/>
      <c r="B151" s="38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36" t="s">
        <v>12</v>
      </c>
      <c r="B170" s="37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39" t="s">
        <v>0</v>
      </c>
      <c r="B174" s="39"/>
      <c r="C174" s="39"/>
      <c r="D174" s="39"/>
      <c r="E174" s="39"/>
    </row>
    <row r="175" spans="1:5" ht="39" customHeight="1" x14ac:dyDescent="0.25">
      <c r="A175" s="40" t="s">
        <v>53</v>
      </c>
      <c r="B175" s="40"/>
      <c r="C175" s="40"/>
      <c r="D175" s="40"/>
      <c r="E175" s="40"/>
    </row>
    <row r="177" spans="1:5" x14ac:dyDescent="0.25">
      <c r="A177" s="41" t="s">
        <v>29</v>
      </c>
      <c r="B177" s="38" t="s">
        <v>2</v>
      </c>
      <c r="C177" s="38" t="s">
        <v>3</v>
      </c>
      <c r="D177" s="38"/>
      <c r="E177" s="38"/>
    </row>
    <row r="178" spans="1:5" x14ac:dyDescent="0.25">
      <c r="A178" s="41"/>
      <c r="B178" s="38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4" t="s">
        <v>12</v>
      </c>
      <c r="B197" s="35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39" t="s">
        <v>0</v>
      </c>
      <c r="B200" s="39"/>
      <c r="C200" s="39"/>
      <c r="D200" s="39"/>
      <c r="E200" s="39"/>
    </row>
    <row r="201" spans="1:8" ht="60" customHeight="1" x14ac:dyDescent="0.25">
      <c r="A201" s="40" t="s">
        <v>49</v>
      </c>
      <c r="B201" s="40"/>
      <c r="C201" s="40"/>
      <c r="D201" s="40"/>
      <c r="E201" s="40"/>
    </row>
    <row r="203" spans="1:8" collapsed="1" x14ac:dyDescent="0.25">
      <c r="A203" s="41" t="s">
        <v>29</v>
      </c>
      <c r="B203" s="38" t="s">
        <v>2</v>
      </c>
      <c r="C203" s="38" t="s">
        <v>3</v>
      </c>
      <c r="D203" s="38"/>
      <c r="E203" s="38"/>
    </row>
    <row r="204" spans="1:8" x14ac:dyDescent="0.25">
      <c r="A204" s="41"/>
      <c r="B204" s="38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52749.69</v>
      </c>
      <c r="D206" s="20">
        <v>0</v>
      </c>
      <c r="E206" s="20">
        <v>0</v>
      </c>
      <c r="G206" s="23">
        <v>45405.82</v>
      </c>
      <c r="H206" s="23">
        <v>7343.87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24819.279999999999</v>
      </c>
      <c r="D207" s="20">
        <v>0</v>
      </c>
      <c r="E207" s="20">
        <v>0</v>
      </c>
      <c r="G207" s="23">
        <v>15640.48</v>
      </c>
      <c r="H207" s="23">
        <v>9178.7999999999993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147254.49</v>
      </c>
      <c r="D208" s="20">
        <v>0</v>
      </c>
      <c r="E208" s="20">
        <v>0</v>
      </c>
      <c r="G208" s="23">
        <v>120708.17</v>
      </c>
      <c r="H208" s="23">
        <v>26546.32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342257.73</v>
      </c>
      <c r="D209" s="20">
        <v>0</v>
      </c>
      <c r="E209" s="20">
        <v>0</v>
      </c>
      <c r="G209" s="23">
        <v>280904.98</v>
      </c>
      <c r="H209" s="23">
        <v>61352.75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169272.1</v>
      </c>
      <c r="D210" s="20">
        <v>0</v>
      </c>
      <c r="E210" s="20">
        <v>0</v>
      </c>
      <c r="G210" s="23">
        <v>144031.62</v>
      </c>
      <c r="H210" s="23">
        <v>25240.48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52930.64</v>
      </c>
      <c r="D211" s="20">
        <v>0</v>
      </c>
      <c r="E211" s="20">
        <v>0</v>
      </c>
      <c r="G211" s="23">
        <v>36168.449999999997</v>
      </c>
      <c r="H211" s="23">
        <v>16762.189999999999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49844.35</v>
      </c>
      <c r="D212" s="20">
        <v>0</v>
      </c>
      <c r="E212" s="20">
        <v>0</v>
      </c>
      <c r="G212" s="23">
        <v>41474.68</v>
      </c>
      <c r="H212" s="23">
        <v>8369.67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58072.36</v>
      </c>
      <c r="D213" s="20">
        <v>0</v>
      </c>
      <c r="E213" s="20">
        <v>0</v>
      </c>
      <c r="G213" s="23">
        <v>45818.04</v>
      </c>
      <c r="H213" s="23">
        <v>12254.32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188284.93000000002</v>
      </c>
      <c r="D214" s="20">
        <v>0</v>
      </c>
      <c r="E214" s="20">
        <v>0</v>
      </c>
      <c r="G214" s="23">
        <v>149652.42000000001</v>
      </c>
      <c r="H214" s="23">
        <v>38632.51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18153.41</v>
      </c>
      <c r="D215" s="20">
        <v>0</v>
      </c>
      <c r="E215" s="20">
        <v>0</v>
      </c>
      <c r="G215" s="23">
        <v>9910.07</v>
      </c>
      <c r="H215" s="23">
        <v>8243.34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38605.480000000003</v>
      </c>
      <c r="D216" s="20">
        <v>0</v>
      </c>
      <c r="E216" s="20">
        <v>0</v>
      </c>
      <c r="G216" s="23">
        <v>27798.06</v>
      </c>
      <c r="H216" s="23">
        <v>10807.42</v>
      </c>
    </row>
    <row r="217" spans="1:8" ht="27.75" customHeight="1" x14ac:dyDescent="0.25">
      <c r="A217" s="36" t="s">
        <v>12</v>
      </c>
      <c r="B217" s="37"/>
      <c r="C217" s="20">
        <f>SUM(C206:C216)</f>
        <v>1142244.4599999997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224731.67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39" t="s">
        <v>0</v>
      </c>
      <c r="B220" s="39"/>
      <c r="C220" s="39"/>
      <c r="D220" s="39"/>
      <c r="E220" s="39"/>
    </row>
    <row r="221" spans="1:8" ht="39" customHeight="1" x14ac:dyDescent="0.25">
      <c r="A221" s="42" t="s">
        <v>54</v>
      </c>
      <c r="B221" s="42"/>
      <c r="C221" s="42"/>
      <c r="D221" s="42"/>
      <c r="E221" s="42"/>
    </row>
    <row r="223" spans="1:8" x14ac:dyDescent="0.25">
      <c r="A223" s="41" t="s">
        <v>29</v>
      </c>
      <c r="B223" s="38" t="s">
        <v>2</v>
      </c>
      <c r="C223" s="38" t="s">
        <v>3</v>
      </c>
      <c r="D223" s="38"/>
      <c r="E223" s="38"/>
    </row>
    <row r="224" spans="1:8" x14ac:dyDescent="0.25">
      <c r="A224" s="41"/>
      <c r="B224" s="38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v>30000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v>30000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 x14ac:dyDescent="0.25">
      <c r="A245" s="34" t="s">
        <v>12</v>
      </c>
      <c r="B245" s="35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39" t="s">
        <v>0</v>
      </c>
      <c r="B249" s="39"/>
      <c r="C249" s="39"/>
      <c r="D249" s="39"/>
      <c r="E249" s="39"/>
    </row>
    <row r="250" spans="1:5" ht="60" customHeight="1" x14ac:dyDescent="0.25">
      <c r="A250" s="40" t="s">
        <v>55</v>
      </c>
      <c r="B250" s="40"/>
      <c r="C250" s="40"/>
      <c r="D250" s="40"/>
      <c r="E250" s="40"/>
    </row>
    <row r="251" spans="1:5" x14ac:dyDescent="0.25">
      <c r="D251" s="6"/>
    </row>
    <row r="252" spans="1:5" x14ac:dyDescent="0.25">
      <c r="A252" s="41" t="s">
        <v>29</v>
      </c>
      <c r="B252" s="38" t="s">
        <v>2</v>
      </c>
      <c r="C252" s="38" t="s">
        <v>3</v>
      </c>
      <c r="D252" s="38"/>
      <c r="E252" s="38"/>
    </row>
    <row r="253" spans="1:5" x14ac:dyDescent="0.25">
      <c r="A253" s="41"/>
      <c r="B253" s="38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 x14ac:dyDescent="0.25">
      <c r="A266" s="34" t="s">
        <v>12</v>
      </c>
      <c r="B266" s="35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39" t="s">
        <v>0</v>
      </c>
      <c r="B270" s="39"/>
      <c r="C270" s="39"/>
      <c r="D270" s="39"/>
      <c r="E270" s="39"/>
    </row>
    <row r="271" spans="1:5" ht="60" customHeight="1" x14ac:dyDescent="0.25">
      <c r="A271" s="40" t="s">
        <v>58</v>
      </c>
      <c r="B271" s="40"/>
      <c r="C271" s="40"/>
      <c r="D271" s="40"/>
      <c r="E271" s="40"/>
    </row>
    <row r="272" spans="1:5" x14ac:dyDescent="0.25">
      <c r="D272" s="6"/>
    </row>
    <row r="273" spans="1:5" x14ac:dyDescent="0.25">
      <c r="A273" s="41" t="s">
        <v>29</v>
      </c>
      <c r="B273" s="38" t="s">
        <v>2</v>
      </c>
      <c r="C273" s="38" t="s">
        <v>3</v>
      </c>
      <c r="D273" s="38"/>
      <c r="E273" s="38"/>
    </row>
    <row r="274" spans="1:5" x14ac:dyDescent="0.25">
      <c r="A274" s="41"/>
      <c r="B274" s="38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 x14ac:dyDescent="0.25">
      <c r="A278" s="32">
        <v>3</v>
      </c>
      <c r="B278" s="2" t="s">
        <v>23</v>
      </c>
      <c r="C278" s="20">
        <v>145563.5</v>
      </c>
      <c r="D278" s="20">
        <v>0</v>
      </c>
      <c r="E278" s="20">
        <v>0</v>
      </c>
    </row>
    <row r="279" spans="1:5" ht="27" customHeight="1" x14ac:dyDescent="0.25">
      <c r="A279" s="28">
        <v>4</v>
      </c>
      <c r="B279" s="2" t="s">
        <v>24</v>
      </c>
      <c r="C279" s="20">
        <f>8716204.8+3956485.18+450000+1301506</f>
        <v>14424195.98</v>
      </c>
      <c r="D279" s="20">
        <v>0</v>
      </c>
      <c r="E279" s="20">
        <v>0</v>
      </c>
    </row>
    <row r="280" spans="1:5" ht="27.75" customHeight="1" x14ac:dyDescent="0.25">
      <c r="A280" s="34" t="s">
        <v>12</v>
      </c>
      <c r="B280" s="35"/>
      <c r="C280" s="20">
        <f>SUM(C276:C279)</f>
        <v>15010204.470000001</v>
      </c>
      <c r="D280" s="20">
        <f>SUM(D279:D279)</f>
        <v>0</v>
      </c>
      <c r="E280" s="20">
        <f>SUM(E279:E279)</f>
        <v>0</v>
      </c>
    </row>
  </sheetData>
  <mergeCells count="68">
    <mergeCell ref="A280:B280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2023-09-11T08:38:53Z</dcterms:modified>
</cp:coreProperties>
</file>