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ПБС_2'!$A$12:$G$58</definedName>
    <definedName name="_xlnm.Print_Titles" localSheetId="0">'БР ГРБС по ПБС_2'!$10:$12</definedName>
    <definedName name="_xlnm.Print_Area" localSheetId="0">'БР ГРБС по ПБС_2'!$A$1:$G$59</definedName>
  </definedNames>
  <calcPr calcId="145621"/>
</workbook>
</file>

<file path=xl/calcChain.xml><?xml version="1.0" encoding="utf-8"?>
<calcChain xmlns="http://schemas.openxmlformats.org/spreadsheetml/2006/main">
  <c r="F13" i="2" l="1"/>
  <c r="F21" i="2"/>
  <c r="F23" i="2"/>
  <c r="F25" i="2"/>
  <c r="F31" i="2"/>
  <c r="F36" i="2"/>
  <c r="F38" i="2"/>
  <c r="F45" i="2"/>
  <c r="F48" i="2"/>
  <c r="F53" i="2"/>
  <c r="F55" i="2"/>
  <c r="E55" i="2"/>
  <c r="E53" i="2"/>
  <c r="E48" i="2"/>
  <c r="E45" i="2"/>
  <c r="E38" i="2"/>
  <c r="E36" i="2"/>
  <c r="E31" i="2"/>
  <c r="E25" i="2"/>
  <c r="E23" i="2"/>
  <c r="E21" i="2"/>
  <c r="E13" i="2"/>
  <c r="G56" i="2"/>
  <c r="E57" i="2" l="1"/>
  <c r="F57" i="2"/>
  <c r="G55" i="2"/>
  <c r="G35" i="2"/>
  <c r="G57" i="2" l="1"/>
  <c r="G17" i="2"/>
  <c r="G54" i="2" l="1"/>
  <c r="G52" i="2"/>
  <c r="G50" i="2"/>
  <c r="G49" i="2"/>
  <c r="G48" i="2"/>
  <c r="G47" i="2"/>
  <c r="G45" i="2"/>
  <c r="G44" i="2"/>
  <c r="G42" i="2"/>
  <c r="G41" i="2"/>
  <c r="G40" i="2"/>
  <c r="G39" i="2"/>
  <c r="G38" i="2"/>
  <c r="G37" i="2"/>
  <c r="G34" i="2"/>
  <c r="G33" i="2"/>
  <c r="G32" i="2"/>
  <c r="G30" i="2"/>
  <c r="G29" i="2"/>
  <c r="G28" i="2"/>
  <c r="G27" i="2"/>
  <c r="G26" i="2"/>
  <c r="G24" i="2"/>
  <c r="G23" i="2"/>
  <c r="G22" i="2"/>
  <c r="G20" i="2"/>
  <c r="G19" i="2"/>
  <c r="G18" i="2"/>
  <c r="G16" i="2"/>
  <c r="G15" i="2"/>
  <c r="G14" i="2"/>
  <c r="G53" i="2"/>
  <c r="G51" i="2"/>
  <c r="G46" i="2"/>
  <c r="G43" i="2"/>
  <c r="G36" i="2"/>
  <c r="G31" i="2"/>
  <c r="G25" i="2"/>
  <c r="G21" i="2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<sst xmlns="http://schemas.openxmlformats.org/spreadsheetml/2006/main" count="64" uniqueCount="61">
  <si>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</si>
  <si>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</si>
  <si>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</si>
  <si>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</si>
  <si>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</si>
  <si>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</si>
  <si>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</si>
  <si>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</si>
  <si>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</si>
  <si>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</si>
  <si>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</si>
  <si>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</si>
  <si>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</si>
  <si>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</si>
  <si>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</si>
  <si>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</si>
  <si>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</si>
  <si>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</si>
  <si>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</si>
  <si>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</si>
  <si>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</si>
  <si>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</si>
  <si>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</si>
  <si>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</si>
  <si>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</si>
  <si>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</si>
  <si>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</si>
  <si>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</si>
  <si>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</si>
  <si>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</si>
  <si>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</si>
  <si>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</si>
  <si>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</si>
  <si>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</si>
  <si>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</si>
  <si>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</si>
  <si>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</si>
  <si>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</si>
  <si>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</si>
  <si>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</si>
  <si>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</si>
  <si>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</si>
  <si>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</si>
  <si>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</si>
  <si>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</si>
  <si>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</si>
  <si>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</si>
  <si>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</si>
  <si>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</si>
  <si>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</si>
  <si>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</si>
  <si>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</si>
  <si>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</si>
  <si>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</si>
  <si>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</si>
  <si>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</si>
  <si>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</si>
  <si>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района Омской области за I полугодие 2023 года"</t>
  </si>
  <si>
    <t xml:space="preserve">Отчет об исполнении  бюджета муниципального района по расходам  бюджета муниципального района  по разделам и подразделам классификации расходов бюджетов за 1 полугодие 2023 года </t>
  </si>
  <si>
    <t>Исполнено за 1 полугодие 2023 года</t>
  </si>
  <si>
    <t xml:space="preserve"> от 10.08.2023 г. № 464-п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</si>
</sst>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1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Normal="100" workbookViewId="0">
      <selection activeCell="G7" sqref="G7"/>
    </sheetView>
  </sheetViews>
  <sheetFormatPr defaultRowHeight="12.75" x14ac:dyDescent="0.25"/>
  <cols>
    <col min="1" max="1" width="1" style="14" customWidth="1"/>
    <col min="2" max="2" width="56.140625" style="14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35</v>
      </c>
    </row>
    <row r="2" spans="1:7" s="7" customFormat="1" ht="18.75" x14ac:dyDescent="0.25">
      <c r="B2" s="30"/>
      <c r="C2" s="30"/>
      <c r="D2" s="30"/>
      <c r="E2" s="30"/>
      <c r="F2" s="30"/>
      <c r="G2" s="29" t="s">
        <v>39</v>
      </c>
    </row>
    <row r="3" spans="1:7" s="7" customFormat="1" ht="18.75" x14ac:dyDescent="0.25">
      <c r="B3" s="30"/>
      <c r="C3" s="30"/>
      <c r="D3" s="30"/>
      <c r="E3" s="30"/>
      <c r="F3" s="30"/>
      <c r="G3" s="29" t="s">
        <v>40</v>
      </c>
    </row>
    <row r="4" spans="1:7" s="7" customFormat="1" ht="18.75" x14ac:dyDescent="0.25">
      <c r="B4" s="30"/>
      <c r="C4" s="30"/>
      <c r="D4" s="30"/>
      <c r="E4" s="30"/>
      <c r="F4" s="30"/>
      <c r="G4" s="29" t="s">
        <v>57</v>
      </c>
    </row>
    <row r="5" spans="1:7" s="8" customFormat="1" ht="18.75" x14ac:dyDescent="0.25">
      <c r="B5" s="9"/>
      <c r="C5" s="9"/>
      <c r="D5" s="9"/>
      <c r="E5" s="9"/>
      <c r="F5" s="9"/>
      <c r="G5" s="29"/>
    </row>
    <row r="6" spans="1:7" s="7" customFormat="1" ht="18.75" x14ac:dyDescent="0.25">
      <c r="B6" s="30"/>
      <c r="C6" s="30"/>
      <c r="D6" s="30"/>
      <c r="E6" s="30"/>
      <c r="F6" s="30"/>
      <c r="G6" s="29" t="s">
        <v>60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58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36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31</v>
      </c>
      <c r="C10" s="35" t="s">
        <v>32</v>
      </c>
      <c r="D10" s="35"/>
      <c r="E10" s="33" t="s">
        <v>41</v>
      </c>
      <c r="F10" s="33" t="s">
        <v>59</v>
      </c>
      <c r="G10" s="33" t="s">
        <v>42</v>
      </c>
    </row>
    <row r="11" spans="1:7" ht="193.5" customHeight="1" x14ac:dyDescent="0.25">
      <c r="A11" s="15"/>
      <c r="B11" s="37"/>
      <c r="C11" s="5" t="s">
        <v>33</v>
      </c>
      <c r="D11" s="5" t="s">
        <v>34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43</v>
      </c>
      <c r="C13" s="2">
        <v>1</v>
      </c>
      <c r="D13" s="2">
        <v>0</v>
      </c>
      <c r="E13" s="3">
        <f>E14+E15+E16+E17+E18+E19+E20</f>
        <v>147070167.02000001</v>
      </c>
      <c r="F13" s="3">
        <f>F14+F15+F16+F17+F18+F19+F20</f>
        <v>38787664.649999999</v>
      </c>
      <c r="G13" s="3">
        <f t="shared" ref="G13:G54" si="0">F13/E13*100</f>
        <v>26.373577616679583</v>
      </c>
    </row>
    <row r="14" spans="1:7" ht="56.25" x14ac:dyDescent="0.25">
      <c r="A14" s="17"/>
      <c r="B14" s="18" t="s">
        <v>30</v>
      </c>
      <c r="C14" s="2">
        <v>1</v>
      </c>
      <c r="D14" s="2">
        <v>2</v>
      </c>
      <c r="E14" s="3">
        <v>4258012.72</v>
      </c>
      <c r="F14" s="3">
        <v>2033206.25</v>
      </c>
      <c r="G14" s="3">
        <f t="shared" si="0"/>
        <v>47.750121563751463</v>
      </c>
    </row>
    <row r="15" spans="1:7" ht="75" x14ac:dyDescent="0.25">
      <c r="A15" s="17"/>
      <c r="B15" s="18" t="s">
        <v>29</v>
      </c>
      <c r="C15" s="2">
        <v>1</v>
      </c>
      <c r="D15" s="2">
        <v>3</v>
      </c>
      <c r="E15" s="3">
        <v>57000</v>
      </c>
      <c r="F15" s="3">
        <v>20701</v>
      </c>
      <c r="G15" s="3">
        <f t="shared" si="0"/>
        <v>36.31754385964912</v>
      </c>
    </row>
    <row r="16" spans="1:7" ht="93.75" x14ac:dyDescent="0.25">
      <c r="A16" s="17"/>
      <c r="B16" s="18" t="s">
        <v>28</v>
      </c>
      <c r="C16" s="2">
        <v>1</v>
      </c>
      <c r="D16" s="2">
        <v>4</v>
      </c>
      <c r="E16" s="3">
        <v>34517474.920000002</v>
      </c>
      <c r="F16" s="3">
        <v>14029219.99</v>
      </c>
      <c r="G16" s="3">
        <f t="shared" si="0"/>
        <v>40.643818884536181</v>
      </c>
    </row>
    <row r="17" spans="1:7" ht="18.75" x14ac:dyDescent="0.25">
      <c r="A17" s="17"/>
      <c r="B17" s="18" t="s">
        <v>37</v>
      </c>
      <c r="C17" s="2">
        <v>1</v>
      </c>
      <c r="D17" s="2">
        <v>5</v>
      </c>
      <c r="E17" s="3">
        <v>72.319999999999993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17380168.390000001</v>
      </c>
      <c r="F18" s="3">
        <v>7997729.6399999997</v>
      </c>
      <c r="G18" s="3">
        <f t="shared" si="0"/>
        <v>46.016410546411279</v>
      </c>
    </row>
    <row r="19" spans="1:7" ht="18.75" x14ac:dyDescent="0.25">
      <c r="A19" s="17"/>
      <c r="B19" s="18" t="s">
        <v>26</v>
      </c>
      <c r="C19" s="2">
        <v>1</v>
      </c>
      <c r="D19" s="2">
        <v>11</v>
      </c>
      <c r="E19" s="3">
        <v>100000</v>
      </c>
      <c r="F19" s="3">
        <v>0</v>
      </c>
      <c r="G19" s="3">
        <f t="shared" si="0"/>
        <v>0</v>
      </c>
    </row>
    <row r="20" spans="1:7" ht="18.75" x14ac:dyDescent="0.25">
      <c r="A20" s="17"/>
      <c r="B20" s="18" t="s">
        <v>25</v>
      </c>
      <c r="C20" s="2">
        <v>1</v>
      </c>
      <c r="D20" s="2">
        <v>13</v>
      </c>
      <c r="E20" s="3">
        <v>90757438.670000002</v>
      </c>
      <c r="F20" s="3">
        <v>14706807.77</v>
      </c>
      <c r="G20" s="3">
        <f t="shared" si="0"/>
        <v>16.204520517017805</v>
      </c>
    </row>
    <row r="21" spans="1:7" ht="18.75" x14ac:dyDescent="0.25">
      <c r="A21" s="17"/>
      <c r="B21" s="18" t="s">
        <v>44</v>
      </c>
      <c r="C21" s="2">
        <v>2</v>
      </c>
      <c r="D21" s="2">
        <v>0</v>
      </c>
      <c r="E21" s="3">
        <f>E22</f>
        <v>2152327.2400000002</v>
      </c>
      <c r="F21" s="3">
        <f>F22</f>
        <v>105248.85</v>
      </c>
      <c r="G21" s="3">
        <f t="shared" si="0"/>
        <v>4.8900022284715394</v>
      </c>
    </row>
    <row r="22" spans="1:7" ht="18.75" x14ac:dyDescent="0.25">
      <c r="A22" s="17"/>
      <c r="B22" s="18" t="s">
        <v>24</v>
      </c>
      <c r="C22" s="2">
        <v>2</v>
      </c>
      <c r="D22" s="2">
        <v>4</v>
      </c>
      <c r="E22" s="3">
        <v>2152327.2400000002</v>
      </c>
      <c r="F22" s="3">
        <v>105248.85</v>
      </c>
      <c r="G22" s="3">
        <f t="shared" si="0"/>
        <v>4.8900022284715394</v>
      </c>
    </row>
    <row r="23" spans="1:7" ht="37.5" x14ac:dyDescent="0.25">
      <c r="A23" s="17"/>
      <c r="B23" s="18" t="s">
        <v>45</v>
      </c>
      <c r="C23" s="2">
        <v>3</v>
      </c>
      <c r="D23" s="2">
        <v>0</v>
      </c>
      <c r="E23" s="3">
        <f>E24</f>
        <v>683407</v>
      </c>
      <c r="F23" s="3">
        <f>F24</f>
        <v>54384.75</v>
      </c>
      <c r="G23" s="3">
        <f t="shared" si="0"/>
        <v>7.9578860035088903</v>
      </c>
    </row>
    <row r="24" spans="1:7" ht="75" x14ac:dyDescent="0.25">
      <c r="A24" s="17"/>
      <c r="B24" s="18" t="s">
        <v>38</v>
      </c>
      <c r="C24" s="2">
        <v>3</v>
      </c>
      <c r="D24" s="2">
        <v>10</v>
      </c>
      <c r="E24" s="3">
        <v>683407</v>
      </c>
      <c r="F24" s="3">
        <v>54384.75</v>
      </c>
      <c r="G24" s="3">
        <f t="shared" si="0"/>
        <v>7.9578860035088903</v>
      </c>
    </row>
    <row r="25" spans="1:7" ht="18.75" x14ac:dyDescent="0.25">
      <c r="A25" s="17"/>
      <c r="B25" s="18" t="s">
        <v>46</v>
      </c>
      <c r="C25" s="2">
        <v>4</v>
      </c>
      <c r="D25" s="2">
        <v>0</v>
      </c>
      <c r="E25" s="3">
        <f>E26+E27+E28+E29+E30</f>
        <v>59837153.469999999</v>
      </c>
      <c r="F25" s="3">
        <f>F26+F27+F28+F29+F30</f>
        <v>9322538.2599999979</v>
      </c>
      <c r="G25" s="3">
        <f t="shared" si="0"/>
        <v>15.579849172928911</v>
      </c>
    </row>
    <row r="26" spans="1:7" ht="18.75" x14ac:dyDescent="0.25">
      <c r="A26" s="17"/>
      <c r="B26" s="18" t="s">
        <v>23</v>
      </c>
      <c r="C26" s="2">
        <v>4</v>
      </c>
      <c r="D26" s="2">
        <v>1</v>
      </c>
      <c r="E26" s="3">
        <v>1042140</v>
      </c>
      <c r="F26" s="3">
        <v>462547.85</v>
      </c>
      <c r="G26" s="3">
        <f t="shared" si="0"/>
        <v>44.384425317135893</v>
      </c>
    </row>
    <row r="27" spans="1:7" ht="18.75" x14ac:dyDescent="0.25">
      <c r="A27" s="17"/>
      <c r="B27" s="18" t="s">
        <v>22</v>
      </c>
      <c r="C27" s="2">
        <v>4</v>
      </c>
      <c r="D27" s="2">
        <v>5</v>
      </c>
      <c r="E27" s="3">
        <v>10247912.449999999</v>
      </c>
      <c r="F27" s="3">
        <v>4676215.93</v>
      </c>
      <c r="G27" s="3">
        <f t="shared" si="0"/>
        <v>45.630912176655066</v>
      </c>
    </row>
    <row r="28" spans="1:7" ht="18.75" x14ac:dyDescent="0.25">
      <c r="A28" s="17"/>
      <c r="B28" s="18" t="s">
        <v>21</v>
      </c>
      <c r="C28" s="2">
        <v>4</v>
      </c>
      <c r="D28" s="2">
        <v>8</v>
      </c>
      <c r="E28" s="3">
        <v>6777179.0199999996</v>
      </c>
      <c r="F28" s="3">
        <v>1778923.64</v>
      </c>
      <c r="G28" s="3">
        <f t="shared" si="0"/>
        <v>26.248733208171913</v>
      </c>
    </row>
    <row r="29" spans="1:7" ht="18.75" x14ac:dyDescent="0.25">
      <c r="A29" s="17"/>
      <c r="B29" s="18" t="s">
        <v>20</v>
      </c>
      <c r="C29" s="2">
        <v>4</v>
      </c>
      <c r="D29" s="2">
        <v>9</v>
      </c>
      <c r="E29" s="3">
        <v>40839551</v>
      </c>
      <c r="F29" s="3">
        <v>2371850.84</v>
      </c>
      <c r="G29" s="3">
        <f t="shared" si="0"/>
        <v>5.8077299625551708</v>
      </c>
    </row>
    <row r="30" spans="1:7" ht="37.5" x14ac:dyDescent="0.25">
      <c r="A30" s="17"/>
      <c r="B30" s="18" t="s">
        <v>19</v>
      </c>
      <c r="C30" s="2">
        <v>4</v>
      </c>
      <c r="D30" s="2">
        <v>12</v>
      </c>
      <c r="E30" s="3">
        <v>930371</v>
      </c>
      <c r="F30" s="3">
        <v>33000</v>
      </c>
      <c r="G30" s="3">
        <f t="shared" si="0"/>
        <v>3.5469721218739618</v>
      </c>
    </row>
    <row r="31" spans="1:7" ht="18.75" x14ac:dyDescent="0.25">
      <c r="A31" s="17"/>
      <c r="B31" s="18" t="s">
        <v>47</v>
      </c>
      <c r="C31" s="2">
        <v>5</v>
      </c>
      <c r="D31" s="2">
        <v>0</v>
      </c>
      <c r="E31" s="3">
        <f>E32+E33+E34+E35</f>
        <v>18574392.960000001</v>
      </c>
      <c r="F31" s="3">
        <f>F32+F33+F34+F35</f>
        <v>12530097.550000001</v>
      </c>
      <c r="G31" s="3">
        <f t="shared" si="0"/>
        <v>67.458988172499616</v>
      </c>
    </row>
    <row r="32" spans="1:7" ht="18.75" x14ac:dyDescent="0.25">
      <c r="A32" s="17"/>
      <c r="B32" s="18" t="s">
        <v>18</v>
      </c>
      <c r="C32" s="2">
        <v>5</v>
      </c>
      <c r="D32" s="2">
        <v>1</v>
      </c>
      <c r="E32" s="3">
        <v>331446</v>
      </c>
      <c r="F32" s="3">
        <v>170583.32</v>
      </c>
      <c r="G32" s="3">
        <f t="shared" si="0"/>
        <v>51.466398749720923</v>
      </c>
    </row>
    <row r="33" spans="1:7" ht="18.75" x14ac:dyDescent="0.25">
      <c r="A33" s="17"/>
      <c r="B33" s="18" t="s">
        <v>17</v>
      </c>
      <c r="C33" s="2">
        <v>5</v>
      </c>
      <c r="D33" s="2">
        <v>2</v>
      </c>
      <c r="E33" s="3">
        <v>11833409.300000001</v>
      </c>
      <c r="F33" s="3">
        <v>8029461.29</v>
      </c>
      <c r="G33" s="3">
        <f t="shared" si="0"/>
        <v>67.854166846066917</v>
      </c>
    </row>
    <row r="34" spans="1:7" ht="18.75" x14ac:dyDescent="0.25">
      <c r="A34" s="17"/>
      <c r="B34" s="18" t="s">
        <v>16</v>
      </c>
      <c r="C34" s="2">
        <v>5</v>
      </c>
      <c r="D34" s="2">
        <v>3</v>
      </c>
      <c r="E34" s="3">
        <v>6098723.1799999997</v>
      </c>
      <c r="F34" s="3">
        <v>4253011.8</v>
      </c>
      <c r="G34" s="3">
        <f t="shared" si="0"/>
        <v>69.736101713014619</v>
      </c>
    </row>
    <row r="35" spans="1:7" ht="37.5" x14ac:dyDescent="0.25">
      <c r="A35" s="17"/>
      <c r="B35" s="18" t="s">
        <v>48</v>
      </c>
      <c r="C35" s="2">
        <v>5</v>
      </c>
      <c r="D35" s="2">
        <v>5</v>
      </c>
      <c r="E35" s="3">
        <v>310814.48</v>
      </c>
      <c r="F35" s="3">
        <v>77041.14</v>
      </c>
      <c r="G35" s="3">
        <f t="shared" si="0"/>
        <v>24.786856777071648</v>
      </c>
    </row>
    <row r="36" spans="1:7" ht="18.75" x14ac:dyDescent="0.25">
      <c r="A36" s="17"/>
      <c r="B36" s="18" t="s">
        <v>49</v>
      </c>
      <c r="C36" s="2">
        <v>6</v>
      </c>
      <c r="D36" s="2">
        <v>0</v>
      </c>
      <c r="E36" s="3">
        <f>E37</f>
        <v>697599.69</v>
      </c>
      <c r="F36" s="3">
        <f>F37</f>
        <v>0</v>
      </c>
      <c r="G36" s="3">
        <f t="shared" si="0"/>
        <v>0</v>
      </c>
    </row>
    <row r="37" spans="1:7" ht="37.5" x14ac:dyDescent="0.25">
      <c r="A37" s="17"/>
      <c r="B37" s="18" t="s">
        <v>50</v>
      </c>
      <c r="C37" s="2">
        <v>6</v>
      </c>
      <c r="D37" s="2">
        <v>5</v>
      </c>
      <c r="E37" s="3">
        <v>697599.69</v>
      </c>
      <c r="F37" s="3">
        <v>0</v>
      </c>
      <c r="G37" s="3">
        <f t="shared" si="0"/>
        <v>0</v>
      </c>
    </row>
    <row r="38" spans="1:7" ht="18.75" x14ac:dyDescent="0.25">
      <c r="A38" s="17"/>
      <c r="B38" s="18" t="s">
        <v>51</v>
      </c>
      <c r="C38" s="2">
        <v>7</v>
      </c>
      <c r="D38" s="2">
        <v>0</v>
      </c>
      <c r="E38" s="3">
        <f>E39+E40+E41+E42+E43+E44</f>
        <v>823647206.54999995</v>
      </c>
      <c r="F38" s="3">
        <f>F39+F40+F41+F42+F43+F44</f>
        <v>468150486.01999992</v>
      </c>
      <c r="G38" s="3">
        <f t="shared" si="0"/>
        <v>56.838714718761153</v>
      </c>
    </row>
    <row r="39" spans="1:7" ht="18.75" x14ac:dyDescent="0.25">
      <c r="A39" s="17"/>
      <c r="B39" s="18" t="s">
        <v>15</v>
      </c>
      <c r="C39" s="2">
        <v>7</v>
      </c>
      <c r="D39" s="2">
        <v>1</v>
      </c>
      <c r="E39" s="3">
        <v>145553197.72</v>
      </c>
      <c r="F39" s="3">
        <v>80494780.019999996</v>
      </c>
      <c r="G39" s="3">
        <f t="shared" si="0"/>
        <v>55.302653106149833</v>
      </c>
    </row>
    <row r="40" spans="1:7" ht="18.75" x14ac:dyDescent="0.25">
      <c r="A40" s="17"/>
      <c r="B40" s="18" t="s">
        <v>14</v>
      </c>
      <c r="C40" s="2">
        <v>7</v>
      </c>
      <c r="D40" s="2">
        <v>2</v>
      </c>
      <c r="E40" s="3">
        <v>518964539.87</v>
      </c>
      <c r="F40" s="3">
        <v>301574814.63999999</v>
      </c>
      <c r="G40" s="3">
        <f t="shared" si="0"/>
        <v>58.110871065592285</v>
      </c>
    </row>
    <row r="41" spans="1:7" ht="18.75" x14ac:dyDescent="0.25">
      <c r="A41" s="17"/>
      <c r="B41" s="18" t="s">
        <v>13</v>
      </c>
      <c r="C41" s="2">
        <v>7</v>
      </c>
      <c r="D41" s="2">
        <v>3</v>
      </c>
      <c r="E41" s="3">
        <v>52107396.899999999</v>
      </c>
      <c r="F41" s="3">
        <v>30536891.27</v>
      </c>
      <c r="G41" s="3">
        <f t="shared" si="0"/>
        <v>58.603755103337349</v>
      </c>
    </row>
    <row r="42" spans="1:7" ht="37.5" x14ac:dyDescent="0.25">
      <c r="A42" s="17"/>
      <c r="B42" s="18" t="s">
        <v>12</v>
      </c>
      <c r="C42" s="2">
        <v>7</v>
      </c>
      <c r="D42" s="2">
        <v>5</v>
      </c>
      <c r="E42" s="3">
        <v>163400</v>
      </c>
      <c r="F42" s="3">
        <v>75700</v>
      </c>
      <c r="G42" s="3">
        <f t="shared" si="0"/>
        <v>46.328029375764999</v>
      </c>
    </row>
    <row r="43" spans="1:7" ht="18.75" x14ac:dyDescent="0.25">
      <c r="A43" s="17"/>
      <c r="B43" s="18" t="s">
        <v>11</v>
      </c>
      <c r="C43" s="2">
        <v>7</v>
      </c>
      <c r="D43" s="2">
        <v>7</v>
      </c>
      <c r="E43" s="3">
        <v>23221170.300000001</v>
      </c>
      <c r="F43" s="3">
        <v>7801335.6299999999</v>
      </c>
      <c r="G43" s="3">
        <f t="shared" si="0"/>
        <v>33.595790088150721</v>
      </c>
    </row>
    <row r="44" spans="1:7" ht="18.75" x14ac:dyDescent="0.25">
      <c r="A44" s="17"/>
      <c r="B44" s="18" t="s">
        <v>10</v>
      </c>
      <c r="C44" s="2">
        <v>7</v>
      </c>
      <c r="D44" s="2">
        <v>9</v>
      </c>
      <c r="E44" s="3">
        <v>83637501.760000005</v>
      </c>
      <c r="F44" s="3">
        <v>47666964.460000001</v>
      </c>
      <c r="G44" s="3">
        <f t="shared" si="0"/>
        <v>56.992334128751956</v>
      </c>
    </row>
    <row r="45" spans="1:7" ht="18.75" x14ac:dyDescent="0.25">
      <c r="A45" s="17"/>
      <c r="B45" s="18" t="s">
        <v>52</v>
      </c>
      <c r="C45" s="2">
        <v>8</v>
      </c>
      <c r="D45" s="2">
        <v>0</v>
      </c>
      <c r="E45" s="3">
        <f>E46+E47</f>
        <v>123497441.65000001</v>
      </c>
      <c r="F45" s="3">
        <f>F46+F47</f>
        <v>72497926.099999994</v>
      </c>
      <c r="G45" s="3">
        <f t="shared" si="0"/>
        <v>58.703990245776879</v>
      </c>
    </row>
    <row r="46" spans="1:7" ht="18.75" x14ac:dyDescent="0.25">
      <c r="A46" s="17"/>
      <c r="B46" s="18" t="s">
        <v>9</v>
      </c>
      <c r="C46" s="2">
        <v>8</v>
      </c>
      <c r="D46" s="2">
        <v>1</v>
      </c>
      <c r="E46" s="3">
        <v>70638232.659999996</v>
      </c>
      <c r="F46" s="3">
        <v>45421422.859999999</v>
      </c>
      <c r="G46" s="3">
        <f t="shared" si="0"/>
        <v>64.30147124238654</v>
      </c>
    </row>
    <row r="47" spans="1:7" ht="37.5" x14ac:dyDescent="0.25">
      <c r="A47" s="17"/>
      <c r="B47" s="18" t="s">
        <v>8</v>
      </c>
      <c r="C47" s="2">
        <v>8</v>
      </c>
      <c r="D47" s="2">
        <v>4</v>
      </c>
      <c r="E47" s="3">
        <v>52859208.990000002</v>
      </c>
      <c r="F47" s="3">
        <v>27076503.239999998</v>
      </c>
      <c r="G47" s="3">
        <f t="shared" si="0"/>
        <v>51.223814652849576</v>
      </c>
    </row>
    <row r="48" spans="1:7" ht="18.75" x14ac:dyDescent="0.25">
      <c r="A48" s="17"/>
      <c r="B48" s="18" t="s">
        <v>53</v>
      </c>
      <c r="C48" s="2">
        <v>10</v>
      </c>
      <c r="D48" s="2">
        <v>0</v>
      </c>
      <c r="E48" s="3">
        <f>E49+E50+E51+E52</f>
        <v>47590083.899999999</v>
      </c>
      <c r="F48" s="3">
        <f>F49+F50+F51+F52</f>
        <v>22695019.93</v>
      </c>
      <c r="G48" s="3">
        <f t="shared" si="0"/>
        <v>47.688547844732845</v>
      </c>
    </row>
    <row r="49" spans="1:7" ht="18.75" x14ac:dyDescent="0.25">
      <c r="A49" s="17"/>
      <c r="B49" s="18" t="s">
        <v>7</v>
      </c>
      <c r="C49" s="2">
        <v>10</v>
      </c>
      <c r="D49" s="2">
        <v>1</v>
      </c>
      <c r="E49" s="3">
        <v>3209000.4</v>
      </c>
      <c r="F49" s="3">
        <v>1569191.49</v>
      </c>
      <c r="G49" s="3">
        <f t="shared" si="0"/>
        <v>48.899697550676528</v>
      </c>
    </row>
    <row r="50" spans="1:7" ht="18.75" x14ac:dyDescent="0.25">
      <c r="A50" s="17"/>
      <c r="B50" s="18" t="s">
        <v>6</v>
      </c>
      <c r="C50" s="2">
        <v>10</v>
      </c>
      <c r="D50" s="2">
        <v>3</v>
      </c>
      <c r="E50" s="3">
        <v>431287</v>
      </c>
      <c r="F50" s="3">
        <v>210440</v>
      </c>
      <c r="G50" s="3">
        <f t="shared" si="0"/>
        <v>48.793494818995242</v>
      </c>
    </row>
    <row r="51" spans="1:7" ht="18.75" x14ac:dyDescent="0.25">
      <c r="A51" s="17"/>
      <c r="B51" s="18" t="s">
        <v>5</v>
      </c>
      <c r="C51" s="2">
        <v>10</v>
      </c>
      <c r="D51" s="2">
        <v>4</v>
      </c>
      <c r="E51" s="3">
        <v>39139766.5</v>
      </c>
      <c r="F51" s="3">
        <v>18853490.359999999</v>
      </c>
      <c r="G51" s="3">
        <f t="shared" si="0"/>
        <v>48.169654665671032</v>
      </c>
    </row>
    <row r="52" spans="1:7" ht="37.5" x14ac:dyDescent="0.25">
      <c r="A52" s="17"/>
      <c r="B52" s="18" t="s">
        <v>4</v>
      </c>
      <c r="C52" s="2">
        <v>10</v>
      </c>
      <c r="D52" s="2">
        <v>6</v>
      </c>
      <c r="E52" s="3">
        <v>4810030</v>
      </c>
      <c r="F52" s="3">
        <v>2061898.08</v>
      </c>
      <c r="G52" s="3">
        <f t="shared" si="0"/>
        <v>42.866636590624175</v>
      </c>
    </row>
    <row r="53" spans="1:7" ht="18.75" x14ac:dyDescent="0.25">
      <c r="A53" s="17"/>
      <c r="B53" s="18" t="s">
        <v>54</v>
      </c>
      <c r="C53" s="2">
        <v>11</v>
      </c>
      <c r="D53" s="2">
        <v>0</v>
      </c>
      <c r="E53" s="3">
        <f>E54</f>
        <v>5254824.17</v>
      </c>
      <c r="F53" s="3">
        <f>F54</f>
        <v>4871000.6100000003</v>
      </c>
      <c r="G53" s="3">
        <f t="shared" si="0"/>
        <v>92.695786812596637</v>
      </c>
    </row>
    <row r="54" spans="1:7" ht="18.75" x14ac:dyDescent="0.25">
      <c r="A54" s="17"/>
      <c r="B54" s="18" t="s">
        <v>3</v>
      </c>
      <c r="C54" s="2">
        <v>11</v>
      </c>
      <c r="D54" s="2">
        <v>2</v>
      </c>
      <c r="E54" s="3">
        <v>5254824.17</v>
      </c>
      <c r="F54" s="3">
        <v>4871000.6100000003</v>
      </c>
      <c r="G54" s="3">
        <f t="shared" si="0"/>
        <v>92.695786812596637</v>
      </c>
    </row>
    <row r="55" spans="1:7" s="21" customFormat="1" ht="56.25" x14ac:dyDescent="0.25">
      <c r="A55" s="19"/>
      <c r="B55" s="20" t="s">
        <v>55</v>
      </c>
      <c r="C55" s="2">
        <v>14</v>
      </c>
      <c r="D55" s="2">
        <v>0</v>
      </c>
      <c r="E55" s="4">
        <f>E56</f>
        <v>59757719</v>
      </c>
      <c r="F55" s="4">
        <f>F56</f>
        <v>32595120</v>
      </c>
      <c r="G55" s="3">
        <f t="shared" ref="G55:G57" si="1">F55/E55*100</f>
        <v>54.54545545823126</v>
      </c>
    </row>
    <row r="56" spans="1:7" ht="56.25" x14ac:dyDescent="0.25">
      <c r="A56" s="22"/>
      <c r="B56" s="20" t="s">
        <v>2</v>
      </c>
      <c r="C56" s="2">
        <v>14</v>
      </c>
      <c r="D56" s="2">
        <v>1</v>
      </c>
      <c r="E56" s="4">
        <v>59757719</v>
      </c>
      <c r="F56" s="4">
        <v>32595120</v>
      </c>
      <c r="G56" s="3">
        <f t="shared" si="1"/>
        <v>54.54545545823126</v>
      </c>
    </row>
    <row r="57" spans="1:7" ht="18.75" x14ac:dyDescent="0.25">
      <c r="A57" s="22"/>
      <c r="B57" s="20" t="s">
        <v>56</v>
      </c>
      <c r="C57" s="23"/>
      <c r="D57" s="23"/>
      <c r="E57" s="4">
        <f>E13+E21+E23+E25+E31+E36+E38+E45+E48+E53+E55</f>
        <v>1288762322.6500001</v>
      </c>
      <c r="F57" s="4">
        <f>F13+F21+F23+F25+F31+F36+F38+F45+F48+F53+F55</f>
        <v>661609486.71999991</v>
      </c>
      <c r="G57" s="3">
        <f t="shared" si="1"/>
        <v>51.336811690737072</v>
      </c>
    </row>
    <row r="58" spans="1:7" x14ac:dyDescent="0.25">
      <c r="A58" s="24" t="s">
        <v>1</v>
      </c>
      <c r="B58" s="25"/>
      <c r="C58" s="26"/>
      <c r="D58" s="26"/>
      <c r="E58" s="13"/>
      <c r="F58" s="13"/>
      <c r="G58" s="13"/>
    </row>
    <row r="59" spans="1:7" x14ac:dyDescent="0.25">
      <c r="A59" s="24"/>
      <c r="B59" s="25"/>
      <c r="C59" s="26"/>
      <c r="D59" s="26"/>
      <c r="E59" s="13"/>
      <c r="F59" s="13"/>
      <c r="G59" s="13"/>
    </row>
    <row r="60" spans="1:7" ht="12.75" customHeight="1" x14ac:dyDescent="0.25">
      <c r="A60" s="24"/>
      <c r="B60" s="25"/>
      <c r="C60" s="26"/>
      <c r="D60" s="26"/>
      <c r="E60" s="13"/>
      <c r="F60" s="13"/>
      <c r="G60" s="13"/>
    </row>
    <row r="61" spans="1:7" ht="12.75" customHeight="1" x14ac:dyDescent="0.25">
      <c r="A61" s="24" t="s">
        <v>1</v>
      </c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/>
      <c r="B63" s="25"/>
      <c r="C63" s="26"/>
      <c r="D63" s="26"/>
      <c r="E63" s="13"/>
      <c r="F63" s="13"/>
      <c r="G63" s="13"/>
    </row>
    <row r="64" spans="1:7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2"/>
      <c r="B68" s="25"/>
      <c r="C68" s="27"/>
      <c r="D68" s="27"/>
      <c r="E68" s="16"/>
      <c r="F68" s="16"/>
      <c r="G68" s="16"/>
    </row>
    <row r="69" spans="1:7" ht="12.75" customHeight="1" x14ac:dyDescent="0.25">
      <c r="A69" s="16" t="s">
        <v>0</v>
      </c>
      <c r="B69" s="16"/>
      <c r="C69" s="27"/>
      <c r="D69" s="27"/>
      <c r="E69" s="16"/>
      <c r="F69" s="16"/>
      <c r="G69" s="16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BUD-Mezenceva</cp:lastModifiedBy>
  <cp:lastPrinted>2023-08-04T06:24:58Z</cp:lastPrinted>
  <dcterms:created xsi:type="dcterms:W3CDTF">2017-04-25T09:35:42Z</dcterms:created>
  <dcterms:modified xsi:type="dcterms:W3CDTF">2023-09-21T08:36:13Z</dcterms:modified>
</cp:coreProperties>
</file>